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3" sheetId="2" r:id="rId2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'Таблица1'!$A$5</definedName>
    <definedName name="_PRuk_">'Таблица3'!#REF!</definedName>
    <definedName name="_PRukN_">'Таблица3'!$A$35</definedName>
    <definedName name="_RDate_">'Таблица1'!#REF!</definedName>
    <definedName name="_СпрОКАТО_">'Таблица1'!#REF!</definedName>
    <definedName name="_СпрОКПО_">'Таблица1'!#REF!</definedName>
    <definedName name="total2">#REF!</definedName>
    <definedName name="_xlnm.Print_Titles" localSheetId="0">'Таблица1'!$14:$15</definedName>
  </definedNames>
  <calcPr fullCalcOnLoad="1"/>
</workbook>
</file>

<file path=xl/sharedStrings.xml><?xml version="1.0" encoding="utf-8"?>
<sst xmlns="http://schemas.openxmlformats.org/spreadsheetml/2006/main" count="570" uniqueCount="531">
  <si>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</si>
  <si>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</si>
  <si>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</si>
  <si>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</si>
  <si>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</si>
  <si>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</si>
  <si>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</si>
  <si>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</si>
  <si>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</si>
  <si>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</si>
  <si>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</si>
  <si>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</si>
  <si>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</si>
  <si>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</si>
  <si>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</si>
  <si>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</si>
  <si>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</si>
  <si>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на 1 июля 2011 года</t>
  </si>
  <si>
    <t>01.07.2011</t>
  </si>
  <si>
    <t/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</si>
  <si>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</si>
  <si>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</si>
  <si>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</si>
  <si>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</si>
  <si>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</si>
  <si>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</si>
  <si>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</si>
  <si>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</si>
  <si>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</si>
  <si>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</si>
  <si>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</si>
  <si>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</si>
  <si>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</si>
  <si>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</si>
  <si>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 xml:space="preserve">             по ОКАТО</t>
  </si>
  <si>
    <t>Код источника финансирования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</si>
  <si>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</si>
  <si>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</si>
  <si>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</si>
  <si>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</si>
  <si>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</si>
  <si>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</si>
  <si>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</si>
  <si>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</si>
  <si>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</si>
  <si>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</si>
  <si>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</si>
  <si>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</si>
  <si>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</si>
  <si>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</si>
  <si>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</si>
  <si>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</si>
  <si>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</si>
  <si>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Приложение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района  от 21.07.2011г. № 425-п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</si>
  <si>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</si>
  <si>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</si>
  <si>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</si>
  <si>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</si>
  <si>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013 2 00 00000 00 0000 000</t>
  </si>
  <si>
    <t>013 2 02 00000 00 0000 000</t>
  </si>
  <si>
    <t>013 2 02 01000 00 0000 000</t>
  </si>
  <si>
    <t>013 2 02 01001 00 0000 151</t>
  </si>
  <si>
    <t>013 2 02 01001 05 0000 151</t>
  </si>
  <si>
    <t>013 2 02 01003 00 0000 151</t>
  </si>
  <si>
    <t>013 2 02 01003 05 0000 151</t>
  </si>
  <si>
    <t>013 2 02 02000 00 0000 151</t>
  </si>
  <si>
    <t>013 2 02 02008 00 0000 151</t>
  </si>
  <si>
    <t>013 2 02 02008 05 0000 151</t>
  </si>
  <si>
    <t>013 2 02 02085 00 0000 151</t>
  </si>
  <si>
    <t>013 2 02 02085 05 0000 151</t>
  </si>
  <si>
    <t>013 2 02 02999 00 0000 151</t>
  </si>
  <si>
    <t>013 2 02 02999 05 0000 151</t>
  </si>
  <si>
    <t>013 2 02 03000 00 0000 151</t>
  </si>
  <si>
    <t>013 2 02 03001 00 0000 151</t>
  </si>
  <si>
    <t>013 2 02 03001 05 0000 151</t>
  </si>
  <si>
    <t>013 2 02 03002 00 0000 151</t>
  </si>
  <si>
    <t>013 2 02 03002 05 0000 151</t>
  </si>
  <si>
    <t>013 2 02 03004 00 0000 151</t>
  </si>
  <si>
    <t>013 2 02 03004 05 0000 151</t>
  </si>
  <si>
    <t>013 2 02 03012 00 0000 151</t>
  </si>
  <si>
    <t>013 2 02 03012 05 0000 151</t>
  </si>
  <si>
    <t>013 2 02 03013 00 0000 151</t>
  </si>
  <si>
    <t>013 2 02 03013 05 0000 151</t>
  </si>
  <si>
    <t>013 2 02 03015 00 0000 151</t>
  </si>
  <si>
    <t>013 2 02 03015 05 0000 151</t>
  </si>
  <si>
    <t>013 2 02 03021 00 0000 151</t>
  </si>
  <si>
    <t>013 2 02 03021 05 0000 151</t>
  </si>
  <si>
    <t>013 2 02 03022 00 0000 151</t>
  </si>
  <si>
    <t>013 2 02 03022 05 0000 151</t>
  </si>
  <si>
    <t>013 2 02 03024 00 0000 151</t>
  </si>
  <si>
    <t>013 2 02 03024 05 0000 151</t>
  </si>
  <si>
    <t>013 2 02 03026 00 0000 151</t>
  </si>
  <si>
    <t>013 2 02 03026 05 0000 151</t>
  </si>
  <si>
    <t>013 2 02 03029 00 0000 151</t>
  </si>
  <si>
    <t>013 2 02 03029 05 0000 151</t>
  </si>
  <si>
    <t>013 2 02 03046 00 0000 151</t>
  </si>
  <si>
    <t>013 2 02 03046 05 0000 151</t>
  </si>
  <si>
    <t>013 2 02 03055 00 0000 151</t>
  </si>
  <si>
    <t>013 2 02 03055 05 0000 151</t>
  </si>
  <si>
    <t>013 2 02 04000 00 0000 151</t>
  </si>
  <si>
    <t>013 2 02 04014 00 0000 151</t>
  </si>
  <si>
    <t>013 2 02 04014 05 0000 151</t>
  </si>
  <si>
    <t>013 2 02 04025 00 0000 151</t>
  </si>
  <si>
    <t>013 2 02 04025 05 0000 151</t>
  </si>
  <si>
    <t>013 2 02 09000 00 0000 151</t>
  </si>
  <si>
    <t>013 2 02 09060 00 0000 151</t>
  </si>
  <si>
    <t>013 2 02 09065 05 0000 151</t>
  </si>
  <si>
    <t>013 2 07 05000 05 0000 151</t>
  </si>
  <si>
    <t>013 2 18 00000 00 0000 000</t>
  </si>
  <si>
    <t>10</t>
  </si>
  <si>
    <t>120 1 16 90050 05 0000 140</t>
  </si>
  <si>
    <t>013 2 18 05000 05 0000 000</t>
  </si>
  <si>
    <t>013 2 18 05030 05 0000 151</t>
  </si>
  <si>
    <t>013 2 19 00000 00 0000 000</t>
  </si>
  <si>
    <t>013 2 19 05000 05 0000 000</t>
  </si>
  <si>
    <t>064 3 00 00000 00 0000 000</t>
  </si>
  <si>
    <t>064 3 03 00000 00 0000 000</t>
  </si>
  <si>
    <t>064 3 03 06000 00 0000 000</t>
  </si>
  <si>
    <t>064 3 03 06050 05 0000 000</t>
  </si>
  <si>
    <t>182 1 01 00000 00 0000 000</t>
  </si>
  <si>
    <t>182 1 01 01000 00 0000 110</t>
  </si>
  <si>
    <t>182 1 01 01010 00 0000 110</t>
  </si>
  <si>
    <t>182 1 01 01012 02 0000 110</t>
  </si>
  <si>
    <t>182 1 01 02000 01 0000 110</t>
  </si>
  <si>
    <t>182 1 01 02010 01 0000 110</t>
  </si>
  <si>
    <t>182 1 01 02020 01 0000 110</t>
  </si>
  <si>
    <t>182 1 01 02021 01 0000 110</t>
  </si>
  <si>
    <t>182 1 08 03000 01 0000 110</t>
  </si>
  <si>
    <t>182 1 08 03010 01 0000 110</t>
  </si>
  <si>
    <t>188 1 08 07140 04 0000 110</t>
  </si>
  <si>
    <t>069 1 08 07140 04 0000 110</t>
  </si>
  <si>
    <t>182 1 09 00000 00 0000 000</t>
  </si>
  <si>
    <t>182 1 09 07000 00 0000 000</t>
  </si>
  <si>
    <t>182 1 09 07030 00 0000 110</t>
  </si>
  <si>
    <t>182 1 09 07030 05 0000 110</t>
  </si>
  <si>
    <t>182 1 09 07050 00 0000 110</t>
  </si>
  <si>
    <t>182 1 09 07050 05 0000 110</t>
  </si>
  <si>
    <t>013 1 11 03000 00 0000 120</t>
  </si>
  <si>
    <t>013 1 11 03050 05 0000 120</t>
  </si>
  <si>
    <t>012 1 11 05000 00 0000 120</t>
  </si>
  <si>
    <t>012 1 11 05010 00 0000 120</t>
  </si>
  <si>
    <t>012 1 11 05010 10 0000 120</t>
  </si>
  <si>
    <t>012 1 11 05025 05 0000 120</t>
  </si>
  <si>
    <t>012 1 11 05020 05 0000 120</t>
  </si>
  <si>
    <t>012 1 11 09000 00 0000 120</t>
  </si>
  <si>
    <t>012 1 11 09040 00 0000 120</t>
  </si>
  <si>
    <t>012 1 11 09045 05 0000 120</t>
  </si>
  <si>
    <t>048 1 12 00000 00 0000 000</t>
  </si>
  <si>
    <t>048 1 12 01000 01 0000 120</t>
  </si>
  <si>
    <t xml:space="preserve">013 1 13 03050 05 0000 130 </t>
  </si>
  <si>
    <t xml:space="preserve">016 1 13 03050 05 0000 130 </t>
  </si>
  <si>
    <t xml:space="preserve">064 1 13 03050 05 0000 130 </t>
  </si>
  <si>
    <t xml:space="preserve">146 1 13 03050 05 0000 130 </t>
  </si>
  <si>
    <t xml:space="preserve">014 1 13 03050 05 0000 130 </t>
  </si>
  <si>
    <t>012 1 14 00000 00 0000 000</t>
  </si>
  <si>
    <t>012 1 14 01000 00 0000 410</t>
  </si>
  <si>
    <t>012 1 14 01050 05 0000 410</t>
  </si>
  <si>
    <t>012 1 14 00000 00 0000 410</t>
  </si>
  <si>
    <t>012 1 14 02030 05 0000 410</t>
  </si>
  <si>
    <t>012 1 14 02033 05 0000 410</t>
  </si>
  <si>
    <t>012 1 14 02030 05 0000 440</t>
  </si>
  <si>
    <t>012 1 14 02033 05 0000 440</t>
  </si>
  <si>
    <t>012 1 14 06000 00 0000 430</t>
  </si>
  <si>
    <t>012 1 14 06010 00 0000 430</t>
  </si>
  <si>
    <t>012 1 14 06014 10 0000 430</t>
  </si>
  <si>
    <t xml:space="preserve">182 1 16 03000 00 0000 140 </t>
  </si>
  <si>
    <t xml:space="preserve">182 1 16 03010 01 0000 140 </t>
  </si>
  <si>
    <t xml:space="preserve">182 1 16 03030 01 0000 140 </t>
  </si>
  <si>
    <t xml:space="preserve">182 1 16 06000 01 0000 140 </t>
  </si>
  <si>
    <t>141 1 16 08000 01 0000 140</t>
  </si>
  <si>
    <t>188 1 16 08000 01 0000 140</t>
  </si>
  <si>
    <t>188 1 16 25030 01 0000 140</t>
  </si>
  <si>
    <t>081 1 16 25060 01 0000 140</t>
  </si>
  <si>
    <t>321 1 16 25060 01 0000 140</t>
  </si>
  <si>
    <t>141 1 16 28000 01 0000 140</t>
  </si>
  <si>
    <t>188 1 16 28000 01 0000 140</t>
  </si>
  <si>
    <t>106 1 16 30000 01 0000 140</t>
  </si>
  <si>
    <t>188 1 16 30000 01 0000 140</t>
  </si>
  <si>
    <t>161 1 16 33000 00 0000 140</t>
  </si>
  <si>
    <t>161 1 16 33050 05 0000 140</t>
  </si>
  <si>
    <t>014 1 16 90050 05 0000 140</t>
  </si>
  <si>
    <t>048 1 16 90050 05 0000 140</t>
  </si>
  <si>
    <t>069 1 16 90050 05 0000 140</t>
  </si>
  <si>
    <t>081 1 16 90050 05 0000 140</t>
  </si>
  <si>
    <t>106 1 16 90050 05 0000 140</t>
  </si>
  <si>
    <t>141 1 16 90050 05 0000 140</t>
  </si>
  <si>
    <t>177 1 16 90050 05 0000 140</t>
  </si>
  <si>
    <t>188 1 16 90050 05 0000 140</t>
  </si>
  <si>
    <t>192 1 16 90050 05 0000 140</t>
  </si>
  <si>
    <t>064 1 17 01050 05 0000 180</t>
  </si>
  <si>
    <t>000 1 17 00000 00 0000 180</t>
  </si>
  <si>
    <t>013 1 17 01050 05 0000 180</t>
  </si>
  <si>
    <t>013 1 17 05000 00 0000 000</t>
  </si>
  <si>
    <t>013 1 17 05050 05 0000 000</t>
  </si>
  <si>
    <t>000 2 07 00000 00 0000 151</t>
  </si>
  <si>
    <t>015 2 07 05000 05 0000 151</t>
  </si>
  <si>
    <t>182 1 01 02022 01 0000 110</t>
  </si>
  <si>
    <t>182 1 01 02030 01 0000 110</t>
  </si>
  <si>
    <t>182 1 01 02070 01 0000 110</t>
  </si>
  <si>
    <t>182 1 05 00000 00 0000 000</t>
  </si>
  <si>
    <t>182 1 05 02000 00 0000 110</t>
  </si>
  <si>
    <t>182 1 05 02010 02 0000 110</t>
  </si>
  <si>
    <t>182 1 05 02020 02 0000 110</t>
  </si>
  <si>
    <t>182 1 05 03000 00 0000 110</t>
  </si>
  <si>
    <t>182 1 05 03010 01 0000 110</t>
  </si>
  <si>
    <t>182 1 05 03020 01 0000 110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</si>
  <si>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</si>
  <si>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</si>
  <si>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</si>
  <si>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</si>
  <si>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</si>
  <si>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</si>
  <si>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</si>
  <si>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</si>
  <si>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</si>
  <si>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</si>
  <si>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</si>
  <si>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</si>
  <si>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</si>
  <si>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</si>
  <si>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</si>
  <si>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</si>
  <si>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</si>
  <si>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Неисполненные назначения</t>
  </si>
  <si>
    <t xml:space="preserve">ОТЧЕТ ОБ ИСПОЛНЕНИИ БЮДЖЕТА  </t>
  </si>
  <si>
    <t>Наименование финансового органа Финансовое управление администрации Рыбинского района</t>
  </si>
  <si>
    <t>Наименование публично-правового образования: Рыбинский район</t>
  </si>
  <si>
    <t>0503117</t>
  </si>
  <si>
    <t>Периодичность: квартальная</t>
  </si>
  <si>
    <t>013 01 00 00 00 00 0000 000</t>
  </si>
  <si>
    <t>013 01 02 00 00 00 0000 000</t>
  </si>
  <si>
    <t>013 01 02 00 00 00 0000 700</t>
  </si>
  <si>
    <t>013 01 02 00 00 05 0000 710</t>
  </si>
  <si>
    <t>013 01 02 00 00 00 0000 800</t>
  </si>
  <si>
    <t>013 01 02 00 00 05 0000 810</t>
  </si>
  <si>
    <t>013 01 06 00 00 00 0000 000</t>
  </si>
  <si>
    <t>013 01 06 05 00 00 0000 000</t>
  </si>
  <si>
    <t>013 01 06 05 00 00 0000 600</t>
  </si>
  <si>
    <t>013 01 06 05 01 00 0000 640</t>
  </si>
  <si>
    <t>013 01 06 05 01 05 0000 640</t>
  </si>
  <si>
    <t>013 01 06 05 02 00 0000 640</t>
  </si>
  <si>
    <t>013 01 06 05 02 05 0000 640</t>
  </si>
  <si>
    <t>013 01 06 05 00 00 0000 500</t>
  </si>
  <si>
    <t>013 01 06 05 02 00 0000 540</t>
  </si>
  <si>
    <t>013 01 06 05 02 05 0000 540</t>
  </si>
  <si>
    <t>013 01 05 00 00 00 0000 000</t>
  </si>
  <si>
    <t>013 01 05 00 00 00 0000 500</t>
  </si>
  <si>
    <t>013 01 05 02 00 00 0000 500</t>
  </si>
  <si>
    <t>013 01 05 02 01 00 0000 510</t>
  </si>
  <si>
    <t>013 01 05 02 01 05 0000 510</t>
  </si>
  <si>
    <t>013 01 05 00 00 00 0000 600</t>
  </si>
  <si>
    <t>013 01 05 02 00 00 0000 600</t>
  </si>
  <si>
    <t>013 01 05 02 01 00 0000 610</t>
  </si>
  <si>
    <t>013 01 05 02 01 05 0000 610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</si>
  <si>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</si>
  <si>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</si>
  <si>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</si>
  <si>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</si>
  <si>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</si>
  <si>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</si>
  <si>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</si>
  <si>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</si>
  <si>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</si>
  <si>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</si>
  <si>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</si>
  <si>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</si>
  <si>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</si>
  <si>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</si>
  <si>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</si>
  <si>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</si>
  <si>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</si>
  <si>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</si>
  <si>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</si>
  <si>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</si>
  <si>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</si>
  <si>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</si>
  <si>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</si>
  <si>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</si>
  <si>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</si>
  <si>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</si>
  <si>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</si>
  <si>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</si>
  <si>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</si>
  <si>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</si>
  <si>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</si>
  <si>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</si>
  <si>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</si>
  <si>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</si>
  <si>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</si>
  <si>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</si>
  <si>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</si>
  <si>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</si>
  <si>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</si>
  <si>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</si>
  <si>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</si>
  <si>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</si>
  <si>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</si>
  <si>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</si>
  <si>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</si>
  <si>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</si>
  <si>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</si>
  <si>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</si>
  <si>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</si>
  <si>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</si>
  <si>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</si>
  <si>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</si>
  <si>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</si>
  <si>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</si>
  <si>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</si>
  <si>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</si>
  <si>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</si>
  <si>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</si>
  <si>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</si>
  <si>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</si>
  <si>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</si>
  <si>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</si>
  <si>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</si>
  <si>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</si>
  <si>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</si>
  <si>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</si>
  <si>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</si>
  <si>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</si>
  <si>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</si>
  <si>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</si>
  <si>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</si>
  <si>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</si>
  <si>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</si>
  <si>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</si>
  <si>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</si>
  <si>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</si>
  <si>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</si>
  <si>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</si>
  <si>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</si>
  <si>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</si>
  <si>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</si>
  <si>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</si>
  <si>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</si>
  <si>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</si>
  <si>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</si>
  <si>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</si>
  <si>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</si>
  <si>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</si>
  <si>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</si>
  <si>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</si>
  <si>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</si>
  <si>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</si>
  <si>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</si>
  <si>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</si>
  <si>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</si>
  <si>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</si>
  <si>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</si>
  <si>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</si>
  <si>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</si>
  <si>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</si>
  <si>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</si>
  <si>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</si>
  <si>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</si>
  <si>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</si>
  <si>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</si>
  <si>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</si>
  <si>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</si>
  <si>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</si>
  <si>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</si>
  <si>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</si>
  <si>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</si>
  <si>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</si>
  <si>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</si>
  <si>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</si>
  <si>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</si>
  <si>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</si>
  <si>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</si>
  <si>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</si>
  <si>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</si>
  <si>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</si>
  <si>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</si>
  <si>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</si>
  <si>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</si>
  <si>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</si>
  <si>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</si>
  <si>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</si>
  <si>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</si>
  <si>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</si>
  <si>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</si>
  <si>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</si>
  <si>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</si>
  <si>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</si>
  <si>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</si>
  <si>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</si>
  <si>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</si>
  <si>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</si>
  <si>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</si>
  <si>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</si>
  <si>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</si>
  <si>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</si>
  <si>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</si>
  <si>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</si>
  <si>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</si>
  <si>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</si>
  <si>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</si>
  <si>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</si>
  <si>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</si>
  <si>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</si>
  <si>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</si>
  <si>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</si>
  <si>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</si>
  <si>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</si>
  <si>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</si>
  <si>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</si>
  <si>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</si>
  <si>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</si>
  <si>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</si>
  <si>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</si>
  <si>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</si>
  <si>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</si>
  <si>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</si>
  <si>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</si>
  <si>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</si>
  <si>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</si>
  <si>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</si>
  <si>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</si>
  <si>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</si>
  <si>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</si>
  <si>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</si>
  <si>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</si>
  <si>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</si>
  <si>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</si>
  <si>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</si>
  <si>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</si>
  <si>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</si>
  <si>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</si>
  <si>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</si>
  <si>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</si>
  <si>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</si>
  <si>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</si>
  <si>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</si>
  <si>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</si>
  <si>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</si>
  <si>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</si>
  <si>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</si>
  <si>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</si>
  <si>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</si>
  <si>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</si>
  <si>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</si>
  <si>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</si>
  <si>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</si>
  <si>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</si>
  <si>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</si>
  <si>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</si>
  <si>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</si>
  <si>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</si>
  <si>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</si>
  <si>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</si>
  <si>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</si>
  <si>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</si>
  <si>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</si>
  <si>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</si>
  <si>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</si>
  <si>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</si>
  <si>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</si>
  <si>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</si>
  <si>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</si>
  <si>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</si>
  <si>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</si>
  <si>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</si>
  <si>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</si>
  <si>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</si>
  <si>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</si>
  <si>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</si>
  <si>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поселений</t>
  </si>
  <si>
    <t>000 2 02 09060 00 0000 151</t>
  </si>
  <si>
    <t>Прочие безвозмездные поступления в бюджеты муниципальных районов от бюджетов поселений</t>
  </si>
  <si>
    <t>000 2 02 09065 05 0000 151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</si>
  <si>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</si>
  <si>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</si>
  <si>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</si>
  <si>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</si>
  <si>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</si>
  <si>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</si>
  <si>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</si>
  <si>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</si>
  <si>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</si>
  <si>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</si>
  <si>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</si>
  <si>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</si>
  <si>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</si>
  <si>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</si>
  <si>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ДОХОДЫ ОТ ПРИНОСЯЩЕЙ ДОХОД ДЕЯТЕЛЬНОСТИ</t>
  </si>
  <si>
    <t>000 3 00 00000 00 0000 000</t>
  </si>
  <si>
    <t>БЕЗВОЗМЕЗДНЫЕ ПОСТУПЛЕНИЯ ОТ ПРИНОСЯЩЕЙ ДОХОД ДЕЯТЕЛЬНОСТИ</t>
  </si>
  <si>
    <t>000 3 03 00000 00 0000 000</t>
  </si>
  <si>
    <t>Поступления учреждениям,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</t>
  </si>
  <si>
    <t>000 3 03 06000 00 0000 180</t>
  </si>
  <si>
    <t>Поступления учреждениям, находящимся в ведении органов местного самоуправления муниципальных районов,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</t>
  </si>
  <si>
    <t>000 3 03 06050 05 0000 180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</si>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</sst>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6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8" fillId="0" borderId="14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right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0" fontId="10" fillId="0" borderId="15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0" fillId="0" borderId="16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49" fontId="10" fillId="0" borderId="17" xfId="0" applyNumberFormat="1" applyFont="1" applyBorder="1" applyAlignment="1">
      <alignment horizontal="centerContinuous"/>
    </xf>
    <xf numFmtId="49" fontId="10" fillId="0" borderId="17" xfId="0" applyNumberFormat="1" applyFont="1" applyBorder="1" applyAlignment="1">
      <alignment/>
    </xf>
    <xf numFmtId="49" fontId="10" fillId="0" borderId="18" xfId="0" applyNumberFormat="1" applyFont="1" applyBorder="1" applyAlignment="1">
      <alignment horizontal="centerContinuous"/>
    </xf>
    <xf numFmtId="49" fontId="10" fillId="0" borderId="13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8" fillId="15" borderId="14" xfId="0" applyNumberFormat="1" applyFont="1" applyFill="1" applyBorder="1" applyAlignment="1">
      <alignment horizontal="center"/>
    </xf>
    <xf numFmtId="4" fontId="8" fillId="15" borderId="14" xfId="0" applyNumberFormat="1" applyFont="1" applyFill="1" applyBorder="1" applyAlignment="1">
      <alignment horizontal="right"/>
    </xf>
    <xf numFmtId="49" fontId="9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9"/>
  <sheetViews>
    <sheetView tabSelected="1" zoomScale="90" zoomScaleNormal="90" zoomScalePageLayoutView="0" workbookViewId="0" topLeftCell="A1">
      <selection activeCell="A5" sqref="A5:G5"/>
    </sheetView>
  </sheetViews>
  <sheetFormatPr defaultColWidth="9.00390625" defaultRowHeight="12.75"/>
  <cols>
    <col min="1" max="1" width="65.00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4.375" style="0" customWidth="1"/>
    <col min="7" max="7" width="15.00390625" style="18" customWidth="1"/>
    <col min="8" max="8" width="10.75390625" style="18" customWidth="1"/>
    <col min="9" max="42" width="9.125" style="18" customWidth="1"/>
  </cols>
  <sheetData>
    <row r="1" spans="1:7" ht="12.75" customHeight="1">
      <c r="A1" s="57" t="s">
        <v>224</v>
      </c>
      <c r="B1" s="57"/>
      <c r="C1" s="57"/>
      <c r="D1" s="57"/>
      <c r="E1" s="63" t="s">
        <v>53</v>
      </c>
      <c r="F1" s="63"/>
      <c r="G1" s="63"/>
    </row>
    <row r="2" spans="1:7" ht="12.75" customHeight="1">
      <c r="A2" s="57"/>
      <c r="B2" s="57"/>
      <c r="C2" s="57"/>
      <c r="D2" s="57"/>
      <c r="E2" s="63"/>
      <c r="F2" s="63"/>
      <c r="G2" s="63"/>
    </row>
    <row r="3" spans="1:7" ht="12.75">
      <c r="A3" s="57"/>
      <c r="B3" s="57"/>
      <c r="C3" s="57"/>
      <c r="D3" s="57"/>
      <c r="E3" s="63"/>
      <c r="F3" s="63"/>
      <c r="G3" s="63"/>
    </row>
    <row r="4" spans="1:7" ht="32.25" customHeight="1">
      <c r="A4" s="57"/>
      <c r="B4" s="57"/>
      <c r="C4" s="57"/>
      <c r="D4" s="57"/>
      <c r="E4" s="63"/>
      <c r="F4" s="63"/>
      <c r="G4" s="63"/>
    </row>
    <row r="5" spans="1:7" ht="13.5" thickBot="1">
      <c r="A5" s="59" t="s">
        <v>17</v>
      </c>
      <c r="B5" s="59"/>
      <c r="C5" s="59"/>
      <c r="D5" s="59"/>
      <c r="E5" s="59"/>
      <c r="F5" s="59"/>
      <c r="G5" s="59"/>
    </row>
    <row r="6" spans="1:7" ht="13.5" thickBot="1">
      <c r="A6" s="2"/>
      <c r="B6" s="2"/>
      <c r="C6" s="2"/>
      <c r="D6" s="2"/>
      <c r="E6" s="1"/>
      <c r="F6" s="39"/>
      <c r="G6" s="40" t="s">
        <v>23</v>
      </c>
    </row>
    <row r="7" spans="1:7" ht="12.75" customHeight="1">
      <c r="A7" s="58" t="s">
        <v>225</v>
      </c>
      <c r="B7" s="58"/>
      <c r="C7" s="58"/>
      <c r="D7" s="58"/>
      <c r="E7" s="58"/>
      <c r="F7" s="41" t="s">
        <v>33</v>
      </c>
      <c r="G7" s="42" t="s">
        <v>227</v>
      </c>
    </row>
    <row r="8" spans="1:7" ht="12.75">
      <c r="A8" s="58" t="s">
        <v>226</v>
      </c>
      <c r="B8" s="58"/>
      <c r="C8" s="58"/>
      <c r="D8" s="58"/>
      <c r="E8" s="58"/>
      <c r="F8" s="43" t="s">
        <v>27</v>
      </c>
      <c r="G8" s="44" t="s">
        <v>18</v>
      </c>
    </row>
    <row r="9" spans="1:42" s="20" customFormat="1" ht="11.25">
      <c r="A9" s="38" t="s">
        <v>228</v>
      </c>
      <c r="B9" s="13"/>
      <c r="C9" s="13"/>
      <c r="D9" s="13"/>
      <c r="E9" s="19"/>
      <c r="F9" s="43" t="s">
        <v>25</v>
      </c>
      <c r="G9" s="45" t="s">
        <v>19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7" ht="12.75">
      <c r="A10" s="38" t="s">
        <v>22</v>
      </c>
      <c r="B10" s="2"/>
      <c r="C10" s="2"/>
      <c r="D10" s="2"/>
      <c r="E10" s="1"/>
      <c r="F10" s="43" t="s">
        <v>34</v>
      </c>
      <c r="G10" s="45" t="s">
        <v>19</v>
      </c>
    </row>
    <row r="11" spans="1:7" ht="15.75" thickBot="1">
      <c r="A11" s="60" t="s">
        <v>29</v>
      </c>
      <c r="B11" s="60"/>
      <c r="C11" s="60"/>
      <c r="D11" s="60"/>
      <c r="E11" s="60"/>
      <c r="F11" s="43"/>
      <c r="G11" s="46"/>
    </row>
    <row r="12" spans="1:7" ht="13.5" thickBot="1">
      <c r="A12" s="48"/>
      <c r="B12" s="48"/>
      <c r="C12" s="48"/>
      <c r="D12" s="49"/>
      <c r="E12" s="17"/>
      <c r="F12" s="43" t="s">
        <v>26</v>
      </c>
      <c r="G12" s="46" t="s">
        <v>21</v>
      </c>
    </row>
    <row r="13" spans="1:7" ht="12.75">
      <c r="A13" s="48"/>
      <c r="B13" s="48"/>
      <c r="C13" s="48"/>
      <c r="D13" s="49"/>
      <c r="E13" s="17"/>
      <c r="F13" s="43"/>
      <c r="G13" s="47"/>
    </row>
    <row r="14" spans="1:7" ht="45.75" customHeight="1">
      <c r="A14" s="37" t="s">
        <v>24</v>
      </c>
      <c r="B14" s="37" t="s">
        <v>20</v>
      </c>
      <c r="C14" s="56" t="s">
        <v>36</v>
      </c>
      <c r="D14" s="56"/>
      <c r="E14" s="37" t="s">
        <v>32</v>
      </c>
      <c r="F14" s="37" t="s">
        <v>28</v>
      </c>
      <c r="G14" s="37" t="s">
        <v>223</v>
      </c>
    </row>
    <row r="15" spans="1:7" ht="12.75">
      <c r="A15" s="21">
        <v>1</v>
      </c>
      <c r="B15" s="22">
        <v>2</v>
      </c>
      <c r="C15" s="22" t="s">
        <v>31</v>
      </c>
      <c r="D15" s="30">
        <v>3</v>
      </c>
      <c r="E15" s="25">
        <v>4</v>
      </c>
      <c r="F15" s="26">
        <v>5</v>
      </c>
      <c r="G15" s="25">
        <v>6</v>
      </c>
    </row>
    <row r="16" spans="1:7" ht="12.75">
      <c r="A16" s="33" t="s">
        <v>39</v>
      </c>
      <c r="B16" s="29">
        <v>10</v>
      </c>
      <c r="C16" s="29" t="s">
        <v>40</v>
      </c>
      <c r="D16" s="34" t="str">
        <f>IF(LEFT(C16,5)="000 8","X",C16)</f>
        <v>X</v>
      </c>
      <c r="E16" s="32">
        <v>898643691.97</v>
      </c>
      <c r="F16" s="32">
        <v>428614058.42</v>
      </c>
      <c r="G16" s="32">
        <f>E16-F16</f>
        <v>470029633.55</v>
      </c>
    </row>
    <row r="17" spans="1:7" ht="12.75">
      <c r="A17" s="33" t="s">
        <v>41</v>
      </c>
      <c r="B17" s="29">
        <v>10</v>
      </c>
      <c r="C17" s="29" t="s">
        <v>42</v>
      </c>
      <c r="D17" s="34" t="str">
        <f>IF(LEFT(C17,5)="000 8","X",C17)</f>
        <v>000 1 00 00000 00 0000 000</v>
      </c>
      <c r="E17" s="32">
        <v>244649342</v>
      </c>
      <c r="F17" s="32">
        <v>128937113.5</v>
      </c>
      <c r="G17" s="32">
        <f aca="true" t="shared" si="0" ref="G17:G80">E17-F17</f>
        <v>115712228.5</v>
      </c>
    </row>
    <row r="18" spans="1:7" ht="12.75">
      <c r="A18" s="33" t="s">
        <v>43</v>
      </c>
      <c r="B18" s="29">
        <v>10</v>
      </c>
      <c r="C18" s="29" t="s">
        <v>44</v>
      </c>
      <c r="D18" s="34" t="s">
        <v>119</v>
      </c>
      <c r="E18" s="32">
        <v>153135340</v>
      </c>
      <c r="F18" s="32">
        <v>81986563.97</v>
      </c>
      <c r="G18" s="32">
        <f t="shared" si="0"/>
        <v>71148776.03</v>
      </c>
    </row>
    <row r="19" spans="1:7" ht="12.75">
      <c r="A19" s="33" t="s">
        <v>45</v>
      </c>
      <c r="B19" s="29">
        <v>10</v>
      </c>
      <c r="C19" s="29" t="s">
        <v>46</v>
      </c>
      <c r="D19" s="34" t="s">
        <v>120</v>
      </c>
      <c r="E19" s="32">
        <v>46600000</v>
      </c>
      <c r="F19" s="32">
        <v>33927740.65</v>
      </c>
      <c r="G19" s="32">
        <f t="shared" si="0"/>
        <v>12672259.350000001</v>
      </c>
    </row>
    <row r="20" spans="1:7" ht="28.5" customHeight="1">
      <c r="A20" s="33" t="s">
        <v>47</v>
      </c>
      <c r="B20" s="29">
        <v>10</v>
      </c>
      <c r="C20" s="29" t="s">
        <v>48</v>
      </c>
      <c r="D20" s="34" t="s">
        <v>121</v>
      </c>
      <c r="E20" s="32">
        <v>46600000</v>
      </c>
      <c r="F20" s="32">
        <v>33927740.65</v>
      </c>
      <c r="G20" s="32">
        <f t="shared" si="0"/>
        <v>12672259.350000001</v>
      </c>
    </row>
    <row r="21" spans="1:7" ht="22.5">
      <c r="A21" s="33" t="s">
        <v>49</v>
      </c>
      <c r="B21" s="29">
        <v>10</v>
      </c>
      <c r="C21" s="29" t="s">
        <v>50</v>
      </c>
      <c r="D21" s="34" t="s">
        <v>122</v>
      </c>
      <c r="E21" s="32">
        <v>46600000</v>
      </c>
      <c r="F21" s="32">
        <v>33927740.65</v>
      </c>
      <c r="G21" s="32">
        <f t="shared" si="0"/>
        <v>12672259.350000001</v>
      </c>
    </row>
    <row r="22" spans="1:7" ht="12.75">
      <c r="A22" s="33" t="s">
        <v>51</v>
      </c>
      <c r="B22" s="29">
        <v>10</v>
      </c>
      <c r="C22" s="29" t="s">
        <v>52</v>
      </c>
      <c r="D22" s="34" t="s">
        <v>123</v>
      </c>
      <c r="E22" s="32">
        <v>106535340</v>
      </c>
      <c r="F22" s="32">
        <v>48058823.32</v>
      </c>
      <c r="G22" s="32">
        <f t="shared" si="0"/>
        <v>58476516.68</v>
      </c>
    </row>
    <row r="23" spans="1:7" ht="39" customHeight="1">
      <c r="A23" s="33" t="s">
        <v>54</v>
      </c>
      <c r="B23" s="29">
        <v>10</v>
      </c>
      <c r="C23" s="29" t="s">
        <v>55</v>
      </c>
      <c r="D23" s="34" t="s">
        <v>124</v>
      </c>
      <c r="E23" s="32">
        <v>15000</v>
      </c>
      <c r="F23" s="32">
        <v>4926.9</v>
      </c>
      <c r="G23" s="32">
        <f t="shared" si="0"/>
        <v>10073.1</v>
      </c>
    </row>
    <row r="24" spans="1:7" ht="42" customHeight="1">
      <c r="A24" s="33" t="s">
        <v>56</v>
      </c>
      <c r="B24" s="29">
        <v>10</v>
      </c>
      <c r="C24" s="29" t="s">
        <v>57</v>
      </c>
      <c r="D24" s="34" t="s">
        <v>125</v>
      </c>
      <c r="E24" s="32">
        <v>106499340</v>
      </c>
      <c r="F24" s="32">
        <v>48008966.05</v>
      </c>
      <c r="G24" s="32">
        <f t="shared" si="0"/>
        <v>58490373.95</v>
      </c>
    </row>
    <row r="25" spans="1:7" ht="66" customHeight="1">
      <c r="A25" s="33" t="s">
        <v>206</v>
      </c>
      <c r="B25" s="29">
        <v>10</v>
      </c>
      <c r="C25" s="29" t="s">
        <v>207</v>
      </c>
      <c r="D25" s="34" t="s">
        <v>126</v>
      </c>
      <c r="E25" s="32">
        <v>106463340</v>
      </c>
      <c r="F25" s="32">
        <v>47926449.83</v>
      </c>
      <c r="G25" s="32">
        <f t="shared" si="0"/>
        <v>58536890.17</v>
      </c>
    </row>
    <row r="26" spans="1:7" ht="56.25">
      <c r="A26" s="33" t="s">
        <v>208</v>
      </c>
      <c r="B26" s="29">
        <v>10</v>
      </c>
      <c r="C26" s="29" t="s">
        <v>209</v>
      </c>
      <c r="D26" s="34" t="s">
        <v>196</v>
      </c>
      <c r="E26" s="32">
        <v>36000</v>
      </c>
      <c r="F26" s="32">
        <v>82516.22</v>
      </c>
      <c r="G26" s="32">
        <f t="shared" si="0"/>
        <v>-46516.22</v>
      </c>
    </row>
    <row r="27" spans="1:7" ht="22.5">
      <c r="A27" s="33" t="s">
        <v>210</v>
      </c>
      <c r="B27" s="29">
        <v>10</v>
      </c>
      <c r="C27" s="29" t="s">
        <v>211</v>
      </c>
      <c r="D27" s="34" t="s">
        <v>197</v>
      </c>
      <c r="E27" s="32"/>
      <c r="F27" s="32">
        <v>396</v>
      </c>
      <c r="G27" s="32">
        <f t="shared" si="0"/>
        <v>-396</v>
      </c>
    </row>
    <row r="28" spans="1:7" ht="56.25">
      <c r="A28" s="33" t="s">
        <v>212</v>
      </c>
      <c r="B28" s="29">
        <v>10</v>
      </c>
      <c r="C28" s="29" t="s">
        <v>213</v>
      </c>
      <c r="D28" s="34" t="s">
        <v>197</v>
      </c>
      <c r="E28" s="32">
        <v>6000</v>
      </c>
      <c r="F28" s="32">
        <v>2234.37</v>
      </c>
      <c r="G28" s="32">
        <f t="shared" si="0"/>
        <v>3765.63</v>
      </c>
    </row>
    <row r="29" spans="1:7" ht="43.5" customHeight="1">
      <c r="A29" s="33" t="s">
        <v>214</v>
      </c>
      <c r="B29" s="29">
        <v>10</v>
      </c>
      <c r="C29" s="29" t="s">
        <v>215</v>
      </c>
      <c r="D29" s="34" t="s">
        <v>198</v>
      </c>
      <c r="E29" s="32">
        <v>15000</v>
      </c>
      <c r="F29" s="32">
        <v>42300</v>
      </c>
      <c r="G29" s="32">
        <f t="shared" si="0"/>
        <v>-27300</v>
      </c>
    </row>
    <row r="30" spans="1:7" ht="12.75">
      <c r="A30" s="33" t="s">
        <v>216</v>
      </c>
      <c r="B30" s="29">
        <v>10</v>
      </c>
      <c r="C30" s="29" t="s">
        <v>217</v>
      </c>
      <c r="D30" s="34" t="s">
        <v>199</v>
      </c>
      <c r="E30" s="32">
        <v>8390000</v>
      </c>
      <c r="F30" s="32">
        <v>4371131.37</v>
      </c>
      <c r="G30" s="32">
        <f t="shared" si="0"/>
        <v>4018868.63</v>
      </c>
    </row>
    <row r="31" spans="1:7" ht="12.75">
      <c r="A31" s="33" t="s">
        <v>218</v>
      </c>
      <c r="B31" s="29">
        <v>10</v>
      </c>
      <c r="C31" s="29" t="s">
        <v>219</v>
      </c>
      <c r="D31" s="34" t="s">
        <v>200</v>
      </c>
      <c r="E31" s="32">
        <v>8200000</v>
      </c>
      <c r="F31" s="32">
        <v>4286060.71</v>
      </c>
      <c r="G31" s="32">
        <f t="shared" si="0"/>
        <v>3913939.29</v>
      </c>
    </row>
    <row r="32" spans="1:7" ht="12.75">
      <c r="A32" s="33" t="s">
        <v>218</v>
      </c>
      <c r="B32" s="29">
        <v>10</v>
      </c>
      <c r="C32" s="29" t="s">
        <v>220</v>
      </c>
      <c r="D32" s="34" t="s">
        <v>201</v>
      </c>
      <c r="E32" s="32">
        <v>6000000</v>
      </c>
      <c r="F32" s="32">
        <v>2179473.38</v>
      </c>
      <c r="G32" s="32">
        <f t="shared" si="0"/>
        <v>3820526.62</v>
      </c>
    </row>
    <row r="33" spans="1:7" ht="22.5">
      <c r="A33" s="33" t="s">
        <v>221</v>
      </c>
      <c r="B33" s="29">
        <v>10</v>
      </c>
      <c r="C33" s="29" t="s">
        <v>222</v>
      </c>
      <c r="D33" s="34" t="s">
        <v>202</v>
      </c>
      <c r="E33" s="32">
        <v>2200000</v>
      </c>
      <c r="F33" s="32">
        <v>2106587.33</v>
      </c>
      <c r="G33" s="32">
        <f t="shared" si="0"/>
        <v>93412.66999999993</v>
      </c>
    </row>
    <row r="34" spans="1:7" ht="12.75">
      <c r="A34" s="33" t="s">
        <v>254</v>
      </c>
      <c r="B34" s="29">
        <v>10</v>
      </c>
      <c r="C34" s="29" t="s">
        <v>255</v>
      </c>
      <c r="D34" s="34" t="s">
        <v>203</v>
      </c>
      <c r="E34" s="32">
        <v>190000</v>
      </c>
      <c r="F34" s="32">
        <v>85070.66</v>
      </c>
      <c r="G34" s="32">
        <f t="shared" si="0"/>
        <v>104929.34</v>
      </c>
    </row>
    <row r="35" spans="1:7" ht="12.75">
      <c r="A35" s="33" t="s">
        <v>254</v>
      </c>
      <c r="B35" s="29">
        <v>10</v>
      </c>
      <c r="C35" s="29" t="s">
        <v>256</v>
      </c>
      <c r="D35" s="34" t="s">
        <v>204</v>
      </c>
      <c r="E35" s="32">
        <v>109000</v>
      </c>
      <c r="F35" s="32">
        <v>306.25</v>
      </c>
      <c r="G35" s="32">
        <f t="shared" si="0"/>
        <v>108693.75</v>
      </c>
    </row>
    <row r="36" spans="1:7" ht="22.5">
      <c r="A36" s="33" t="s">
        <v>257</v>
      </c>
      <c r="B36" s="29">
        <v>10</v>
      </c>
      <c r="C36" s="29" t="s">
        <v>258</v>
      </c>
      <c r="D36" s="34" t="s">
        <v>205</v>
      </c>
      <c r="E36" s="32">
        <v>81000</v>
      </c>
      <c r="F36" s="32">
        <v>84764.41</v>
      </c>
      <c r="G36" s="32">
        <f t="shared" si="0"/>
        <v>-3764.4100000000035</v>
      </c>
    </row>
    <row r="37" spans="1:7" ht="12.75">
      <c r="A37" s="33" t="s">
        <v>259</v>
      </c>
      <c r="B37" s="29">
        <v>10</v>
      </c>
      <c r="C37" s="29" t="s">
        <v>260</v>
      </c>
      <c r="D37" s="34" t="str">
        <f>IF(LEFT(C37,5)="000 8","X",C37)</f>
        <v>000 1 08 00000 00 0000 000</v>
      </c>
      <c r="E37" s="32">
        <v>9076326</v>
      </c>
      <c r="F37" s="32">
        <v>4095346.73</v>
      </c>
      <c r="G37" s="32">
        <f t="shared" si="0"/>
        <v>4980979.27</v>
      </c>
    </row>
    <row r="38" spans="1:7" ht="22.5">
      <c r="A38" s="33" t="s">
        <v>261</v>
      </c>
      <c r="B38" s="29">
        <v>10</v>
      </c>
      <c r="C38" s="29" t="s">
        <v>262</v>
      </c>
      <c r="D38" s="34" t="s">
        <v>127</v>
      </c>
      <c r="E38" s="32">
        <v>1446426</v>
      </c>
      <c r="F38" s="32">
        <v>836718.73</v>
      </c>
      <c r="G38" s="32">
        <f t="shared" si="0"/>
        <v>609707.27</v>
      </c>
    </row>
    <row r="39" spans="1:7" ht="33.75">
      <c r="A39" s="33" t="s">
        <v>263</v>
      </c>
      <c r="B39" s="29">
        <v>10</v>
      </c>
      <c r="C39" s="29" t="s">
        <v>264</v>
      </c>
      <c r="D39" s="34" t="s">
        <v>128</v>
      </c>
      <c r="E39" s="32">
        <v>1446426</v>
      </c>
      <c r="F39" s="32">
        <v>836718.73</v>
      </c>
      <c r="G39" s="32">
        <f t="shared" si="0"/>
        <v>609707.27</v>
      </c>
    </row>
    <row r="40" spans="1:7" ht="22.5">
      <c r="A40" s="33" t="s">
        <v>265</v>
      </c>
      <c r="B40" s="29">
        <v>10</v>
      </c>
      <c r="C40" s="29" t="s">
        <v>266</v>
      </c>
      <c r="D40" s="34" t="str">
        <f>IF(LEFT(C40,5)="000 8","X",C40)</f>
        <v>000 1 08 07000 01 0000 110</v>
      </c>
      <c r="E40" s="32">
        <v>7629900</v>
      </c>
      <c r="F40" s="32">
        <v>3258628</v>
      </c>
      <c r="G40" s="32">
        <f t="shared" si="0"/>
        <v>4371272</v>
      </c>
    </row>
    <row r="41" spans="1:7" ht="45">
      <c r="A41" s="33" t="s">
        <v>267</v>
      </c>
      <c r="B41" s="29">
        <v>10</v>
      </c>
      <c r="C41" s="29" t="s">
        <v>268</v>
      </c>
      <c r="D41" s="34" t="s">
        <v>130</v>
      </c>
      <c r="E41" s="32">
        <v>775400</v>
      </c>
      <c r="F41" s="32">
        <v>351701</v>
      </c>
      <c r="G41" s="32">
        <f t="shared" si="0"/>
        <v>423699</v>
      </c>
    </row>
    <row r="42" spans="1:7" ht="45">
      <c r="A42" s="33" t="s">
        <v>267</v>
      </c>
      <c r="B42" s="29">
        <v>10</v>
      </c>
      <c r="C42" s="29"/>
      <c r="D42" s="34" t="s">
        <v>129</v>
      </c>
      <c r="E42" s="32">
        <v>6854500</v>
      </c>
      <c r="F42" s="32">
        <v>2906927</v>
      </c>
      <c r="G42" s="32">
        <f t="shared" si="0"/>
        <v>3947573</v>
      </c>
    </row>
    <row r="43" spans="1:7" ht="22.5">
      <c r="A43" s="33" t="s">
        <v>269</v>
      </c>
      <c r="B43" s="29">
        <v>10</v>
      </c>
      <c r="C43" s="29" t="s">
        <v>270</v>
      </c>
      <c r="D43" s="34" t="s">
        <v>131</v>
      </c>
      <c r="E43" s="32"/>
      <c r="F43" s="32">
        <v>355.61</v>
      </c>
      <c r="G43" s="32">
        <f t="shared" si="0"/>
        <v>-355.61</v>
      </c>
    </row>
    <row r="44" spans="1:7" ht="12.75">
      <c r="A44" s="33" t="s">
        <v>271</v>
      </c>
      <c r="B44" s="29">
        <v>10</v>
      </c>
      <c r="C44" s="29" t="s">
        <v>272</v>
      </c>
      <c r="D44" s="34" t="s">
        <v>132</v>
      </c>
      <c r="E44" s="32"/>
      <c r="F44" s="32">
        <v>355.61</v>
      </c>
      <c r="G44" s="32">
        <f t="shared" si="0"/>
        <v>-355.61</v>
      </c>
    </row>
    <row r="45" spans="1:7" ht="38.25" customHeight="1">
      <c r="A45" s="33" t="s">
        <v>273</v>
      </c>
      <c r="B45" s="29">
        <v>10</v>
      </c>
      <c r="C45" s="29" t="s">
        <v>274</v>
      </c>
      <c r="D45" s="34" t="s">
        <v>133</v>
      </c>
      <c r="E45" s="32"/>
      <c r="F45" s="32">
        <v>11.31</v>
      </c>
      <c r="G45" s="32">
        <f t="shared" si="0"/>
        <v>-11.31</v>
      </c>
    </row>
    <row r="46" spans="1:7" ht="33.75">
      <c r="A46" s="33" t="s">
        <v>275</v>
      </c>
      <c r="B46" s="29">
        <v>10</v>
      </c>
      <c r="C46" s="29" t="s">
        <v>276</v>
      </c>
      <c r="D46" s="34" t="s">
        <v>134</v>
      </c>
      <c r="E46" s="32"/>
      <c r="F46" s="32">
        <v>11.31</v>
      </c>
      <c r="G46" s="32">
        <f t="shared" si="0"/>
        <v>-11.31</v>
      </c>
    </row>
    <row r="47" spans="1:7" ht="12.75">
      <c r="A47" s="33" t="s">
        <v>277</v>
      </c>
      <c r="B47" s="29">
        <v>10</v>
      </c>
      <c r="C47" s="29" t="s">
        <v>278</v>
      </c>
      <c r="D47" s="34" t="s">
        <v>135</v>
      </c>
      <c r="E47" s="32"/>
      <c r="F47" s="32">
        <v>344.3</v>
      </c>
      <c r="G47" s="32">
        <f t="shared" si="0"/>
        <v>-344.3</v>
      </c>
    </row>
    <row r="48" spans="1:7" ht="22.5">
      <c r="A48" s="33" t="s">
        <v>279</v>
      </c>
      <c r="B48" s="29">
        <v>10</v>
      </c>
      <c r="C48" s="29" t="s">
        <v>280</v>
      </c>
      <c r="D48" s="34" t="s">
        <v>136</v>
      </c>
      <c r="E48" s="32"/>
      <c r="F48" s="32">
        <v>344.3</v>
      </c>
      <c r="G48" s="32">
        <f t="shared" si="0"/>
        <v>-344.3</v>
      </c>
    </row>
    <row r="49" spans="1:7" ht="22.5">
      <c r="A49" s="33" t="s">
        <v>281</v>
      </c>
      <c r="B49" s="29">
        <v>10</v>
      </c>
      <c r="C49" s="29" t="s">
        <v>282</v>
      </c>
      <c r="D49" s="34" t="s">
        <v>282</v>
      </c>
      <c r="E49" s="32">
        <v>44210349</v>
      </c>
      <c r="F49" s="32">
        <v>22567270.14</v>
      </c>
      <c r="G49" s="32">
        <f t="shared" si="0"/>
        <v>21643078.86</v>
      </c>
    </row>
    <row r="50" spans="1:7" ht="12.75">
      <c r="A50" s="33" t="s">
        <v>283</v>
      </c>
      <c r="B50" s="29">
        <v>10</v>
      </c>
      <c r="C50" s="29" t="s">
        <v>284</v>
      </c>
      <c r="D50" s="34" t="s">
        <v>137</v>
      </c>
      <c r="E50" s="32"/>
      <c r="F50" s="32">
        <v>18804.44</v>
      </c>
      <c r="G50" s="32">
        <f t="shared" si="0"/>
        <v>-18804.44</v>
      </c>
    </row>
    <row r="51" spans="1:7" ht="22.5">
      <c r="A51" s="33" t="s">
        <v>285</v>
      </c>
      <c r="B51" s="29">
        <v>10</v>
      </c>
      <c r="C51" s="29" t="s">
        <v>286</v>
      </c>
      <c r="D51" s="34" t="s">
        <v>138</v>
      </c>
      <c r="E51" s="32"/>
      <c r="F51" s="32">
        <v>18804.44</v>
      </c>
      <c r="G51" s="32">
        <f t="shared" si="0"/>
        <v>-18804.44</v>
      </c>
    </row>
    <row r="52" spans="1:7" ht="56.25">
      <c r="A52" s="33" t="s">
        <v>287</v>
      </c>
      <c r="B52" s="29">
        <v>10</v>
      </c>
      <c r="C52" s="29" t="s">
        <v>288</v>
      </c>
      <c r="D52" s="34" t="s">
        <v>139</v>
      </c>
      <c r="E52" s="32">
        <v>42710257</v>
      </c>
      <c r="F52" s="32">
        <v>21677471.2</v>
      </c>
      <c r="G52" s="32">
        <f t="shared" si="0"/>
        <v>21032785.8</v>
      </c>
    </row>
    <row r="53" spans="1:7" ht="47.25" customHeight="1">
      <c r="A53" s="33" t="s">
        <v>289</v>
      </c>
      <c r="B53" s="29">
        <v>10</v>
      </c>
      <c r="C53" s="29" t="s">
        <v>290</v>
      </c>
      <c r="D53" s="34" t="s">
        <v>140</v>
      </c>
      <c r="E53" s="32">
        <v>42709681</v>
      </c>
      <c r="F53" s="32">
        <v>21677471.2</v>
      </c>
      <c r="G53" s="32">
        <f t="shared" si="0"/>
        <v>21032209.8</v>
      </c>
    </row>
    <row r="54" spans="1:7" ht="45">
      <c r="A54" s="33" t="s">
        <v>291</v>
      </c>
      <c r="B54" s="29">
        <v>10</v>
      </c>
      <c r="C54" s="29" t="s">
        <v>292</v>
      </c>
      <c r="D54" s="34" t="s">
        <v>141</v>
      </c>
      <c r="E54" s="32">
        <v>42709681</v>
      </c>
      <c r="F54" s="32">
        <v>21677471.2</v>
      </c>
      <c r="G54" s="32">
        <f t="shared" si="0"/>
        <v>21032209.8</v>
      </c>
    </row>
    <row r="55" spans="1:7" ht="45">
      <c r="A55" s="33" t="s">
        <v>293</v>
      </c>
      <c r="B55" s="29">
        <v>10</v>
      </c>
      <c r="C55" s="29" t="s">
        <v>294</v>
      </c>
      <c r="D55" s="34" t="s">
        <v>143</v>
      </c>
      <c r="E55" s="32">
        <v>576</v>
      </c>
      <c r="F55" s="32"/>
      <c r="G55" s="32">
        <f t="shared" si="0"/>
        <v>576</v>
      </c>
    </row>
    <row r="56" spans="1:7" ht="45">
      <c r="A56" s="33" t="s">
        <v>295</v>
      </c>
      <c r="B56" s="29">
        <v>10</v>
      </c>
      <c r="C56" s="29" t="s">
        <v>296</v>
      </c>
      <c r="D56" s="34" t="s">
        <v>142</v>
      </c>
      <c r="E56" s="32">
        <v>576</v>
      </c>
      <c r="F56" s="32"/>
      <c r="G56" s="32">
        <f t="shared" si="0"/>
        <v>576</v>
      </c>
    </row>
    <row r="57" spans="1:7" ht="45">
      <c r="A57" s="33" t="s">
        <v>297</v>
      </c>
      <c r="B57" s="29">
        <v>10</v>
      </c>
      <c r="C57" s="29" t="s">
        <v>298</v>
      </c>
      <c r="D57" s="34" t="s">
        <v>144</v>
      </c>
      <c r="E57" s="32">
        <v>1500092</v>
      </c>
      <c r="F57" s="32">
        <v>870994.5</v>
      </c>
      <c r="G57" s="32">
        <f t="shared" si="0"/>
        <v>629097.5</v>
      </c>
    </row>
    <row r="58" spans="1:7" ht="45">
      <c r="A58" s="33" t="s">
        <v>299</v>
      </c>
      <c r="B58" s="29">
        <v>10</v>
      </c>
      <c r="C58" s="29" t="s">
        <v>300</v>
      </c>
      <c r="D58" s="34" t="s">
        <v>145</v>
      </c>
      <c r="E58" s="32">
        <v>1500092</v>
      </c>
      <c r="F58" s="32">
        <v>870994.5</v>
      </c>
      <c r="G58" s="32">
        <f t="shared" si="0"/>
        <v>629097.5</v>
      </c>
    </row>
    <row r="59" spans="1:7" ht="45">
      <c r="A59" s="33" t="s">
        <v>301</v>
      </c>
      <c r="B59" s="29">
        <v>10</v>
      </c>
      <c r="C59" s="29" t="s">
        <v>302</v>
      </c>
      <c r="D59" s="34" t="s">
        <v>146</v>
      </c>
      <c r="E59" s="32">
        <v>1500092</v>
      </c>
      <c r="F59" s="32">
        <v>870994.5</v>
      </c>
      <c r="G59" s="32">
        <f t="shared" si="0"/>
        <v>629097.5</v>
      </c>
    </row>
    <row r="60" spans="1:7" ht="12.75">
      <c r="A60" s="33" t="s">
        <v>303</v>
      </c>
      <c r="B60" s="29">
        <v>10</v>
      </c>
      <c r="C60" s="29" t="s">
        <v>304</v>
      </c>
      <c r="D60" s="34" t="s">
        <v>147</v>
      </c>
      <c r="E60" s="32">
        <v>1795000</v>
      </c>
      <c r="F60" s="32">
        <v>524062.74</v>
      </c>
      <c r="G60" s="32">
        <f t="shared" si="0"/>
        <v>1270937.26</v>
      </c>
    </row>
    <row r="61" spans="1:7" ht="12.75">
      <c r="A61" s="33" t="s">
        <v>305</v>
      </c>
      <c r="B61" s="29">
        <v>10</v>
      </c>
      <c r="C61" s="29" t="s">
        <v>306</v>
      </c>
      <c r="D61" s="34" t="s">
        <v>148</v>
      </c>
      <c r="E61" s="32">
        <v>1795000</v>
      </c>
      <c r="F61" s="32">
        <v>524062.74</v>
      </c>
      <c r="G61" s="32">
        <f t="shared" si="0"/>
        <v>1270937.26</v>
      </c>
    </row>
    <row r="62" spans="1:7" ht="22.5">
      <c r="A62" s="33" t="s">
        <v>307</v>
      </c>
      <c r="B62" s="29">
        <v>10</v>
      </c>
      <c r="C62" s="29" t="s">
        <v>308</v>
      </c>
      <c r="D62" s="34" t="str">
        <f>IF(LEFT(C62,5)="000 8","X",C62)</f>
        <v>000 1 13 00000 00 0000 000</v>
      </c>
      <c r="E62" s="32">
        <v>18336123</v>
      </c>
      <c r="F62" s="32">
        <v>8004964.66</v>
      </c>
      <c r="G62" s="32">
        <f t="shared" si="0"/>
        <v>10331158.34</v>
      </c>
    </row>
    <row r="63" spans="1:7" ht="12.75">
      <c r="A63" s="33" t="s">
        <v>309</v>
      </c>
      <c r="B63" s="29">
        <v>10</v>
      </c>
      <c r="C63" s="29" t="s">
        <v>310</v>
      </c>
      <c r="D63" s="34" t="str">
        <f>IF(LEFT(C63,5)="000 8","X",C63)</f>
        <v>000 1 13 03000 00 0000 130</v>
      </c>
      <c r="E63" s="32">
        <v>18336123</v>
      </c>
      <c r="F63" s="32">
        <v>8004964.66</v>
      </c>
      <c r="G63" s="32">
        <f t="shared" si="0"/>
        <v>10331158.34</v>
      </c>
    </row>
    <row r="64" spans="1:7" ht="36" customHeight="1">
      <c r="A64" s="33" t="s">
        <v>311</v>
      </c>
      <c r="B64" s="29">
        <v>10</v>
      </c>
      <c r="C64" s="29" t="s">
        <v>312</v>
      </c>
      <c r="D64" s="34" t="s">
        <v>149</v>
      </c>
      <c r="E64" s="32">
        <v>259821</v>
      </c>
      <c r="F64" s="32">
        <v>79556.13</v>
      </c>
      <c r="G64" s="32">
        <f t="shared" si="0"/>
        <v>180264.87</v>
      </c>
    </row>
    <row r="65" spans="1:7" ht="33" customHeight="1">
      <c r="A65" s="33" t="s">
        <v>311</v>
      </c>
      <c r="B65" s="29">
        <v>10</v>
      </c>
      <c r="C65" s="29"/>
      <c r="D65" s="34" t="s">
        <v>153</v>
      </c>
      <c r="E65" s="32">
        <v>60000</v>
      </c>
      <c r="F65" s="32">
        <v>25800</v>
      </c>
      <c r="G65" s="32">
        <f t="shared" si="0"/>
        <v>34200</v>
      </c>
    </row>
    <row r="66" spans="1:7" ht="35.25" customHeight="1">
      <c r="A66" s="33" t="s">
        <v>311</v>
      </c>
      <c r="B66" s="29">
        <v>10</v>
      </c>
      <c r="C66" s="29"/>
      <c r="D66" s="34" t="s">
        <v>150</v>
      </c>
      <c r="E66" s="32">
        <v>9692202</v>
      </c>
      <c r="F66" s="32">
        <v>3385194.92</v>
      </c>
      <c r="G66" s="32">
        <f t="shared" si="0"/>
        <v>6307007.08</v>
      </c>
    </row>
    <row r="67" spans="1:7" ht="22.5">
      <c r="A67" s="33" t="s">
        <v>311</v>
      </c>
      <c r="B67" s="29">
        <v>10</v>
      </c>
      <c r="C67" s="29"/>
      <c r="D67" s="34" t="s">
        <v>151</v>
      </c>
      <c r="E67" s="32">
        <v>7796100</v>
      </c>
      <c r="F67" s="32">
        <v>4309413.61</v>
      </c>
      <c r="G67" s="32">
        <f t="shared" si="0"/>
        <v>3486686.3899999997</v>
      </c>
    </row>
    <row r="68" spans="1:7" ht="22.5">
      <c r="A68" s="33" t="s">
        <v>311</v>
      </c>
      <c r="B68" s="29">
        <v>10</v>
      </c>
      <c r="C68" s="29"/>
      <c r="D68" s="34" t="s">
        <v>152</v>
      </c>
      <c r="E68" s="32">
        <v>528000</v>
      </c>
      <c r="F68" s="32">
        <v>205000</v>
      </c>
      <c r="G68" s="32">
        <f t="shared" si="0"/>
        <v>323000</v>
      </c>
    </row>
    <row r="69" spans="1:7" ht="12.75">
      <c r="A69" s="33" t="s">
        <v>313</v>
      </c>
      <c r="B69" s="29">
        <v>10</v>
      </c>
      <c r="C69" s="29" t="s">
        <v>314</v>
      </c>
      <c r="D69" s="34" t="s">
        <v>154</v>
      </c>
      <c r="E69" s="32">
        <v>1746355</v>
      </c>
      <c r="F69" s="32">
        <v>1673098.75</v>
      </c>
      <c r="G69" s="32">
        <f t="shared" si="0"/>
        <v>73256.25</v>
      </c>
    </row>
    <row r="70" spans="1:7" ht="12.75">
      <c r="A70" s="33" t="s">
        <v>315</v>
      </c>
      <c r="B70" s="29">
        <v>10</v>
      </c>
      <c r="C70" s="29" t="s">
        <v>316</v>
      </c>
      <c r="D70" s="34" t="s">
        <v>155</v>
      </c>
      <c r="E70" s="32">
        <v>36355</v>
      </c>
      <c r="F70" s="32">
        <v>53099.24</v>
      </c>
      <c r="G70" s="32">
        <f t="shared" si="0"/>
        <v>-16744.239999999998</v>
      </c>
    </row>
    <row r="71" spans="1:7" ht="22.5">
      <c r="A71" s="33" t="s">
        <v>317</v>
      </c>
      <c r="B71" s="29">
        <v>10</v>
      </c>
      <c r="C71" s="29" t="s">
        <v>318</v>
      </c>
      <c r="D71" s="34" t="s">
        <v>156</v>
      </c>
      <c r="E71" s="32">
        <v>36355</v>
      </c>
      <c r="F71" s="32">
        <v>53099.24</v>
      </c>
      <c r="G71" s="32">
        <f t="shared" si="0"/>
        <v>-16744.239999999998</v>
      </c>
    </row>
    <row r="72" spans="1:7" ht="45">
      <c r="A72" s="33" t="s">
        <v>319</v>
      </c>
      <c r="B72" s="29">
        <v>10</v>
      </c>
      <c r="C72" s="29" t="s">
        <v>320</v>
      </c>
      <c r="D72" s="34" t="s">
        <v>157</v>
      </c>
      <c r="E72" s="32">
        <v>1570000</v>
      </c>
      <c r="F72" s="32">
        <v>1580950.7</v>
      </c>
      <c r="G72" s="32">
        <f t="shared" si="0"/>
        <v>-10950.699999999953</v>
      </c>
    </row>
    <row r="73" spans="1:7" ht="45">
      <c r="A73" s="33" t="s">
        <v>321</v>
      </c>
      <c r="B73" s="29">
        <v>10</v>
      </c>
      <c r="C73" s="29" t="s">
        <v>322</v>
      </c>
      <c r="D73" s="34" t="s">
        <v>158</v>
      </c>
      <c r="E73" s="32">
        <v>1500000</v>
      </c>
      <c r="F73" s="32">
        <v>1424915.7</v>
      </c>
      <c r="G73" s="32">
        <f t="shared" si="0"/>
        <v>75084.30000000005</v>
      </c>
    </row>
    <row r="74" spans="1:7" ht="56.25">
      <c r="A74" s="33" t="s">
        <v>323</v>
      </c>
      <c r="B74" s="29">
        <v>10</v>
      </c>
      <c r="C74" s="29" t="s">
        <v>324</v>
      </c>
      <c r="D74" s="34" t="s">
        <v>159</v>
      </c>
      <c r="E74" s="32">
        <v>1500000</v>
      </c>
      <c r="F74" s="32">
        <v>1424915.7</v>
      </c>
      <c r="G74" s="32">
        <f t="shared" si="0"/>
        <v>75084.30000000005</v>
      </c>
    </row>
    <row r="75" spans="1:7" ht="56.25">
      <c r="A75" s="33" t="s">
        <v>325</v>
      </c>
      <c r="B75" s="29">
        <v>10</v>
      </c>
      <c r="C75" s="29" t="s">
        <v>326</v>
      </c>
      <c r="D75" s="34" t="s">
        <v>160</v>
      </c>
      <c r="E75" s="32">
        <v>70000</v>
      </c>
      <c r="F75" s="32">
        <v>156035</v>
      </c>
      <c r="G75" s="32">
        <f t="shared" si="0"/>
        <v>-86035</v>
      </c>
    </row>
    <row r="76" spans="1:7" ht="56.25">
      <c r="A76" s="33" t="s">
        <v>327</v>
      </c>
      <c r="B76" s="29">
        <v>10</v>
      </c>
      <c r="C76" s="29" t="s">
        <v>328</v>
      </c>
      <c r="D76" s="34" t="s">
        <v>161</v>
      </c>
      <c r="E76" s="32">
        <v>70000</v>
      </c>
      <c r="F76" s="32">
        <v>156035</v>
      </c>
      <c r="G76" s="32">
        <f t="shared" si="0"/>
        <v>-86035</v>
      </c>
    </row>
    <row r="77" spans="1:7" ht="33.75">
      <c r="A77" s="33" t="s">
        <v>329</v>
      </c>
      <c r="B77" s="29">
        <v>10</v>
      </c>
      <c r="C77" s="29" t="s">
        <v>330</v>
      </c>
      <c r="D77" s="34" t="s">
        <v>162</v>
      </c>
      <c r="E77" s="32">
        <v>140000</v>
      </c>
      <c r="F77" s="32">
        <v>39048.81</v>
      </c>
      <c r="G77" s="32">
        <f t="shared" si="0"/>
        <v>100951.19</v>
      </c>
    </row>
    <row r="78" spans="1:7" ht="30" customHeight="1">
      <c r="A78" s="33" t="s">
        <v>331</v>
      </c>
      <c r="B78" s="29">
        <v>10</v>
      </c>
      <c r="C78" s="29" t="s">
        <v>332</v>
      </c>
      <c r="D78" s="34" t="s">
        <v>163</v>
      </c>
      <c r="E78" s="32">
        <v>140000</v>
      </c>
      <c r="F78" s="32">
        <v>39048.81</v>
      </c>
      <c r="G78" s="32">
        <f t="shared" si="0"/>
        <v>100951.19</v>
      </c>
    </row>
    <row r="79" spans="1:7" ht="33.75">
      <c r="A79" s="33" t="s">
        <v>333</v>
      </c>
      <c r="B79" s="29">
        <v>10</v>
      </c>
      <c r="C79" s="29" t="s">
        <v>334</v>
      </c>
      <c r="D79" s="34" t="s">
        <v>164</v>
      </c>
      <c r="E79" s="32">
        <v>140000</v>
      </c>
      <c r="F79" s="32">
        <v>39048.81</v>
      </c>
      <c r="G79" s="32">
        <f t="shared" si="0"/>
        <v>100951.19</v>
      </c>
    </row>
    <row r="80" spans="1:7" ht="12.75">
      <c r="A80" s="33" t="s">
        <v>335</v>
      </c>
      <c r="B80" s="29">
        <v>10</v>
      </c>
      <c r="C80" s="29" t="s">
        <v>336</v>
      </c>
      <c r="D80" s="34" t="str">
        <f>IF(LEFT(C80,5)="000 8","X",C80)</f>
        <v>000 1 16 00000 00 0000 000</v>
      </c>
      <c r="E80" s="32">
        <v>7498021</v>
      </c>
      <c r="F80" s="32">
        <v>4325422.54</v>
      </c>
      <c r="G80" s="32">
        <f t="shared" si="0"/>
        <v>3172598.46</v>
      </c>
    </row>
    <row r="81" spans="1:7" ht="22.5">
      <c r="A81" s="33" t="s">
        <v>337</v>
      </c>
      <c r="B81" s="29">
        <v>10</v>
      </c>
      <c r="C81" s="29" t="s">
        <v>338</v>
      </c>
      <c r="D81" s="34" t="s">
        <v>165</v>
      </c>
      <c r="E81" s="32">
        <v>40000</v>
      </c>
      <c r="F81" s="32">
        <v>77523.3</v>
      </c>
      <c r="G81" s="32">
        <f aca="true" t="shared" si="1" ref="G81:G144">E81-F81</f>
        <v>-37523.3</v>
      </c>
    </row>
    <row r="82" spans="1:7" ht="67.5">
      <c r="A82" s="33" t="s">
        <v>339</v>
      </c>
      <c r="B82" s="29">
        <v>10</v>
      </c>
      <c r="C82" s="29" t="s">
        <v>340</v>
      </c>
      <c r="D82" s="34" t="s">
        <v>166</v>
      </c>
      <c r="E82" s="32">
        <v>30000</v>
      </c>
      <c r="F82" s="32">
        <v>67048.3</v>
      </c>
      <c r="G82" s="32">
        <f t="shared" si="1"/>
        <v>-37048.3</v>
      </c>
    </row>
    <row r="83" spans="1:7" ht="33.75">
      <c r="A83" s="33" t="s">
        <v>341</v>
      </c>
      <c r="B83" s="29">
        <v>10</v>
      </c>
      <c r="C83" s="29" t="s">
        <v>342</v>
      </c>
      <c r="D83" s="34" t="s">
        <v>167</v>
      </c>
      <c r="E83" s="32">
        <v>10000</v>
      </c>
      <c r="F83" s="32">
        <v>10475</v>
      </c>
      <c r="G83" s="32">
        <f t="shared" si="1"/>
        <v>-475</v>
      </c>
    </row>
    <row r="84" spans="1:7" ht="33.75">
      <c r="A84" s="33" t="s">
        <v>343</v>
      </c>
      <c r="B84" s="29">
        <v>10</v>
      </c>
      <c r="C84" s="29" t="s">
        <v>344</v>
      </c>
      <c r="D84" s="34" t="s">
        <v>168</v>
      </c>
      <c r="E84" s="32">
        <v>70000</v>
      </c>
      <c r="F84" s="32">
        <v>33010.57</v>
      </c>
      <c r="G84" s="32">
        <f t="shared" si="1"/>
        <v>36989.43</v>
      </c>
    </row>
    <row r="85" spans="1:7" ht="33.75">
      <c r="A85" s="33" t="s">
        <v>345</v>
      </c>
      <c r="B85" s="29">
        <v>10</v>
      </c>
      <c r="C85" s="29" t="s">
        <v>346</v>
      </c>
      <c r="D85" s="34" t="str">
        <f>IF(LEFT(C85,5)="000 8","X",C85)</f>
        <v>000 1 16 08000 01 0000 140</v>
      </c>
      <c r="E85" s="32">
        <v>5000</v>
      </c>
      <c r="F85" s="32">
        <v>10500</v>
      </c>
      <c r="G85" s="32">
        <f t="shared" si="1"/>
        <v>-5500</v>
      </c>
    </row>
    <row r="86" spans="1:7" ht="33.75">
      <c r="A86" s="33" t="s">
        <v>345</v>
      </c>
      <c r="B86" s="29">
        <v>10</v>
      </c>
      <c r="C86" s="29"/>
      <c r="D86" s="34" t="s">
        <v>169</v>
      </c>
      <c r="E86" s="32">
        <v>5000</v>
      </c>
      <c r="F86" s="32">
        <v>6000</v>
      </c>
      <c r="G86" s="32">
        <f t="shared" si="1"/>
        <v>-1000</v>
      </c>
    </row>
    <row r="87" spans="1:7" ht="33.75">
      <c r="A87" s="33" t="s">
        <v>345</v>
      </c>
      <c r="B87" s="29">
        <v>10</v>
      </c>
      <c r="C87" s="29"/>
      <c r="D87" s="34" t="s">
        <v>170</v>
      </c>
      <c r="E87" s="32"/>
      <c r="F87" s="32">
        <v>4500</v>
      </c>
      <c r="G87" s="32">
        <f t="shared" si="1"/>
        <v>-4500</v>
      </c>
    </row>
    <row r="88" spans="1:7" ht="45">
      <c r="A88" s="33" t="s">
        <v>347</v>
      </c>
      <c r="B88" s="29">
        <v>10</v>
      </c>
      <c r="C88" s="29" t="s">
        <v>348</v>
      </c>
      <c r="D88" s="34" t="str">
        <f>IF(LEFT(C88,5)="000 8","X",C88)</f>
        <v>000 1 16 25000 01 0000 140</v>
      </c>
      <c r="E88" s="32">
        <v>313000</v>
      </c>
      <c r="F88" s="32">
        <v>12600</v>
      </c>
      <c r="G88" s="32">
        <f t="shared" si="1"/>
        <v>300400</v>
      </c>
    </row>
    <row r="89" spans="1:7" ht="22.5">
      <c r="A89" s="33" t="s">
        <v>349</v>
      </c>
      <c r="B89" s="29">
        <v>10</v>
      </c>
      <c r="C89" s="29" t="s">
        <v>350</v>
      </c>
      <c r="D89" s="34" t="s">
        <v>171</v>
      </c>
      <c r="E89" s="32">
        <v>300000</v>
      </c>
      <c r="F89" s="32">
        <v>2000</v>
      </c>
      <c r="G89" s="32">
        <f t="shared" si="1"/>
        <v>298000</v>
      </c>
    </row>
    <row r="90" spans="1:7" ht="12.75">
      <c r="A90" s="33" t="s">
        <v>351</v>
      </c>
      <c r="B90" s="29">
        <v>10</v>
      </c>
      <c r="C90" s="29" t="s">
        <v>352</v>
      </c>
      <c r="D90" s="34" t="str">
        <f>IF(LEFT(C90,5)="000 8","X",C90)</f>
        <v>000 1 16 25060 01 0000 140</v>
      </c>
      <c r="E90" s="32">
        <v>13000</v>
      </c>
      <c r="F90" s="32">
        <v>10600</v>
      </c>
      <c r="G90" s="32">
        <f t="shared" si="1"/>
        <v>2400</v>
      </c>
    </row>
    <row r="91" spans="1:7" ht="12.75">
      <c r="A91" s="33" t="s">
        <v>351</v>
      </c>
      <c r="B91" s="29">
        <v>10</v>
      </c>
      <c r="C91" s="29"/>
      <c r="D91" s="34" t="s">
        <v>172</v>
      </c>
      <c r="E91" s="32">
        <v>2000</v>
      </c>
      <c r="F91" s="32">
        <v>2000</v>
      </c>
      <c r="G91" s="32">
        <f t="shared" si="1"/>
        <v>0</v>
      </c>
    </row>
    <row r="92" spans="1:7" ht="12.75">
      <c r="A92" s="33" t="s">
        <v>351</v>
      </c>
      <c r="B92" s="29">
        <v>10</v>
      </c>
      <c r="C92" s="29"/>
      <c r="D92" s="34" t="s">
        <v>173</v>
      </c>
      <c r="E92" s="32">
        <v>11000</v>
      </c>
      <c r="F92" s="32">
        <v>8600</v>
      </c>
      <c r="G92" s="32">
        <f t="shared" si="1"/>
        <v>2400</v>
      </c>
    </row>
    <row r="93" spans="1:7" ht="33.75">
      <c r="A93" s="33" t="s">
        <v>353</v>
      </c>
      <c r="B93" s="29">
        <v>10</v>
      </c>
      <c r="C93" s="29" t="s">
        <v>354</v>
      </c>
      <c r="D93" s="34" t="str">
        <f>IF(LEFT(C93,5)="000 8","X",C93)</f>
        <v>000 1 16 28000 01 0000 140</v>
      </c>
      <c r="E93" s="32">
        <v>2653425</v>
      </c>
      <c r="F93" s="32">
        <v>1806700.11</v>
      </c>
      <c r="G93" s="32">
        <f t="shared" si="1"/>
        <v>846724.8899999999</v>
      </c>
    </row>
    <row r="94" spans="1:7" ht="33.75">
      <c r="A94" s="33" t="s">
        <v>353</v>
      </c>
      <c r="B94" s="29">
        <v>10</v>
      </c>
      <c r="C94" s="29"/>
      <c r="D94" s="34" t="s">
        <v>174</v>
      </c>
      <c r="E94" s="32">
        <v>2643425</v>
      </c>
      <c r="F94" s="32">
        <v>1806385.74</v>
      </c>
      <c r="G94" s="32">
        <f t="shared" si="1"/>
        <v>837039.26</v>
      </c>
    </row>
    <row r="95" spans="1:7" ht="33.75">
      <c r="A95" s="33" t="s">
        <v>353</v>
      </c>
      <c r="B95" s="29">
        <v>10</v>
      </c>
      <c r="C95" s="29"/>
      <c r="D95" s="34" t="s">
        <v>175</v>
      </c>
      <c r="E95" s="32">
        <v>10000</v>
      </c>
      <c r="F95" s="32">
        <v>314.37</v>
      </c>
      <c r="G95" s="32">
        <f t="shared" si="1"/>
        <v>9685.63</v>
      </c>
    </row>
    <row r="96" spans="1:7" ht="22.5">
      <c r="A96" s="33" t="s">
        <v>355</v>
      </c>
      <c r="B96" s="29">
        <v>10</v>
      </c>
      <c r="C96" s="29" t="s">
        <v>356</v>
      </c>
      <c r="D96" s="34" t="str">
        <f>IF(LEFT(C96,5)="000 8","X",C96)</f>
        <v>000 1 16 30000 01 0000 140</v>
      </c>
      <c r="E96" s="32">
        <v>3379997</v>
      </c>
      <c r="F96" s="32">
        <v>1471943.74</v>
      </c>
      <c r="G96" s="32">
        <f t="shared" si="1"/>
        <v>1908053.26</v>
      </c>
    </row>
    <row r="97" spans="1:7" ht="22.5">
      <c r="A97" s="33" t="s">
        <v>355</v>
      </c>
      <c r="B97" s="29">
        <v>10</v>
      </c>
      <c r="C97" s="29"/>
      <c r="D97" s="34" t="s">
        <v>176</v>
      </c>
      <c r="E97" s="32">
        <v>2100</v>
      </c>
      <c r="F97" s="32">
        <v>1500</v>
      </c>
      <c r="G97" s="32">
        <f t="shared" si="1"/>
        <v>600</v>
      </c>
    </row>
    <row r="98" spans="1:7" ht="22.5">
      <c r="A98" s="33" t="s">
        <v>355</v>
      </c>
      <c r="B98" s="29">
        <v>10</v>
      </c>
      <c r="C98" s="29"/>
      <c r="D98" s="34" t="s">
        <v>177</v>
      </c>
      <c r="E98" s="32">
        <v>3377897</v>
      </c>
      <c r="F98" s="32">
        <v>1470443.74</v>
      </c>
      <c r="G98" s="32">
        <f t="shared" si="1"/>
        <v>1907453.26</v>
      </c>
    </row>
    <row r="99" spans="1:7" ht="33.75">
      <c r="A99" s="33" t="s">
        <v>357</v>
      </c>
      <c r="B99" s="29">
        <v>10</v>
      </c>
      <c r="C99" s="29" t="s">
        <v>358</v>
      </c>
      <c r="D99" s="34" t="s">
        <v>178</v>
      </c>
      <c r="E99" s="32"/>
      <c r="F99" s="32">
        <v>1996</v>
      </c>
      <c r="G99" s="32">
        <f t="shared" si="1"/>
        <v>-1996</v>
      </c>
    </row>
    <row r="100" spans="1:7" ht="33.75">
      <c r="A100" s="33" t="s">
        <v>359</v>
      </c>
      <c r="B100" s="29">
        <v>10</v>
      </c>
      <c r="C100" s="29" t="s">
        <v>360</v>
      </c>
      <c r="D100" s="34" t="s">
        <v>179</v>
      </c>
      <c r="E100" s="32"/>
      <c r="F100" s="32">
        <v>1996</v>
      </c>
      <c r="G100" s="32">
        <f t="shared" si="1"/>
        <v>-1996</v>
      </c>
    </row>
    <row r="101" spans="1:7" ht="22.5">
      <c r="A101" s="33" t="s">
        <v>361</v>
      </c>
      <c r="B101" s="29">
        <v>10</v>
      </c>
      <c r="C101" s="29" t="s">
        <v>362</v>
      </c>
      <c r="D101" s="34" t="str">
        <f>IF(LEFT(C101,5)="000 8","X",C101)</f>
        <v>000 1 16 90000 00 0000 140</v>
      </c>
      <c r="E101" s="32">
        <v>1036599</v>
      </c>
      <c r="F101" s="32">
        <v>911148.82</v>
      </c>
      <c r="G101" s="32">
        <f t="shared" si="1"/>
        <v>125450.18000000005</v>
      </c>
    </row>
    <row r="102" spans="1:7" ht="22.5">
      <c r="A102" s="33" t="s">
        <v>363</v>
      </c>
      <c r="B102" s="29">
        <v>10</v>
      </c>
      <c r="C102" s="29" t="s">
        <v>364</v>
      </c>
      <c r="D102" s="34" t="s">
        <v>180</v>
      </c>
      <c r="E102" s="32">
        <v>40000</v>
      </c>
      <c r="F102" s="32">
        <v>144740.84</v>
      </c>
      <c r="G102" s="32">
        <f t="shared" si="1"/>
        <v>-104740.84</v>
      </c>
    </row>
    <row r="103" spans="1:7" ht="22.5">
      <c r="A103" s="33" t="s">
        <v>363</v>
      </c>
      <c r="B103" s="29">
        <v>10</v>
      </c>
      <c r="C103" s="29"/>
      <c r="D103" s="34" t="s">
        <v>181</v>
      </c>
      <c r="E103" s="32">
        <v>20000</v>
      </c>
      <c r="F103" s="32">
        <v>20000</v>
      </c>
      <c r="G103" s="32">
        <f t="shared" si="1"/>
        <v>0</v>
      </c>
    </row>
    <row r="104" spans="1:7" ht="22.5">
      <c r="A104" s="33" t="s">
        <v>363</v>
      </c>
      <c r="B104" s="29">
        <v>10</v>
      </c>
      <c r="C104" s="29"/>
      <c r="D104" s="34" t="s">
        <v>182</v>
      </c>
      <c r="E104" s="32">
        <v>16500</v>
      </c>
      <c r="F104" s="32">
        <v>12000</v>
      </c>
      <c r="G104" s="32">
        <f t="shared" si="1"/>
        <v>4500</v>
      </c>
    </row>
    <row r="105" spans="1:7" ht="22.5">
      <c r="A105" s="33" t="s">
        <v>363</v>
      </c>
      <c r="B105" s="29">
        <v>10</v>
      </c>
      <c r="C105" s="29"/>
      <c r="D105" s="34" t="s">
        <v>183</v>
      </c>
      <c r="E105" s="32">
        <v>14000</v>
      </c>
      <c r="F105" s="32">
        <v>2000</v>
      </c>
      <c r="G105" s="32">
        <f t="shared" si="1"/>
        <v>12000</v>
      </c>
    </row>
    <row r="106" spans="1:7" ht="22.5">
      <c r="A106" s="33" t="s">
        <v>363</v>
      </c>
      <c r="B106" s="29">
        <v>10</v>
      </c>
      <c r="C106" s="29"/>
      <c r="D106" s="34" t="s">
        <v>184</v>
      </c>
      <c r="E106" s="32">
        <v>600</v>
      </c>
      <c r="F106" s="32">
        <v>2000</v>
      </c>
      <c r="G106" s="32">
        <f t="shared" si="1"/>
        <v>-1400</v>
      </c>
    </row>
    <row r="107" spans="1:7" ht="22.5">
      <c r="A107" s="33" t="s">
        <v>363</v>
      </c>
      <c r="B107" s="29" t="s">
        <v>109</v>
      </c>
      <c r="C107" s="29"/>
      <c r="D107" s="54" t="s">
        <v>110</v>
      </c>
      <c r="E107" s="55">
        <v>10300</v>
      </c>
      <c r="F107" s="55"/>
      <c r="G107" s="32">
        <f t="shared" si="1"/>
        <v>10300</v>
      </c>
    </row>
    <row r="108" spans="1:7" ht="22.5">
      <c r="A108" s="33" t="s">
        <v>363</v>
      </c>
      <c r="B108" s="29">
        <v>10</v>
      </c>
      <c r="C108" s="29"/>
      <c r="D108" s="34" t="s">
        <v>185</v>
      </c>
      <c r="E108" s="32">
        <v>216145</v>
      </c>
      <c r="F108" s="32">
        <v>248645.03</v>
      </c>
      <c r="G108" s="32">
        <f t="shared" si="1"/>
        <v>-32500.03</v>
      </c>
    </row>
    <row r="109" spans="1:7" ht="22.5">
      <c r="A109" s="33" t="s">
        <v>363</v>
      </c>
      <c r="B109" s="29">
        <v>10</v>
      </c>
      <c r="C109" s="29"/>
      <c r="D109" s="34" t="s">
        <v>186</v>
      </c>
      <c r="E109" s="32">
        <v>19600</v>
      </c>
      <c r="F109" s="32">
        <v>47000</v>
      </c>
      <c r="G109" s="32">
        <f t="shared" si="1"/>
        <v>-27400</v>
      </c>
    </row>
    <row r="110" spans="1:7" ht="22.5">
      <c r="A110" s="33" t="s">
        <v>363</v>
      </c>
      <c r="B110" s="29">
        <v>10</v>
      </c>
      <c r="C110" s="29"/>
      <c r="D110" s="34" t="s">
        <v>187</v>
      </c>
      <c r="E110" s="32">
        <v>264254</v>
      </c>
      <c r="F110" s="32">
        <v>159376.96</v>
      </c>
      <c r="G110" s="32">
        <f t="shared" si="1"/>
        <v>104877.04000000001</v>
      </c>
    </row>
    <row r="111" spans="1:7" ht="22.5">
      <c r="A111" s="33" t="s">
        <v>363</v>
      </c>
      <c r="B111" s="29">
        <v>10</v>
      </c>
      <c r="C111" s="29"/>
      <c r="D111" s="34" t="s">
        <v>188</v>
      </c>
      <c r="E111" s="32">
        <v>435200</v>
      </c>
      <c r="F111" s="32">
        <v>275385.99</v>
      </c>
      <c r="G111" s="32">
        <f t="shared" si="1"/>
        <v>159814.01</v>
      </c>
    </row>
    <row r="112" spans="1:7" ht="12.75">
      <c r="A112" s="33" t="s">
        <v>365</v>
      </c>
      <c r="B112" s="29">
        <v>10</v>
      </c>
      <c r="C112" s="29" t="s">
        <v>366</v>
      </c>
      <c r="D112" s="34" t="s">
        <v>190</v>
      </c>
      <c r="E112" s="32">
        <v>461828</v>
      </c>
      <c r="F112" s="32">
        <v>1388896.99</v>
      </c>
      <c r="G112" s="32">
        <f t="shared" si="1"/>
        <v>-927068.99</v>
      </c>
    </row>
    <row r="113" spans="1:7" ht="12.75">
      <c r="A113" s="33" t="s">
        <v>367</v>
      </c>
      <c r="B113" s="29">
        <v>10</v>
      </c>
      <c r="C113" s="29" t="s">
        <v>368</v>
      </c>
      <c r="D113" s="34" t="s">
        <v>368</v>
      </c>
      <c r="E113" s="32"/>
      <c r="F113" s="32">
        <v>6369.28</v>
      </c>
      <c r="G113" s="32">
        <f t="shared" si="1"/>
        <v>-6369.28</v>
      </c>
    </row>
    <row r="114" spans="1:7" ht="12.75">
      <c r="A114" s="33" t="s">
        <v>369</v>
      </c>
      <c r="B114" s="29">
        <v>10</v>
      </c>
      <c r="C114" s="29" t="s">
        <v>370</v>
      </c>
      <c r="D114" s="34" t="s">
        <v>191</v>
      </c>
      <c r="E114" s="32"/>
      <c r="F114" s="32">
        <v>52</v>
      </c>
      <c r="G114" s="32">
        <f t="shared" si="1"/>
        <v>-52</v>
      </c>
    </row>
    <row r="115" spans="1:7" ht="12.75">
      <c r="A115" s="33" t="s">
        <v>369</v>
      </c>
      <c r="B115" s="29">
        <v>10</v>
      </c>
      <c r="C115" s="29" t="s">
        <v>370</v>
      </c>
      <c r="D115" s="34" t="s">
        <v>189</v>
      </c>
      <c r="E115" s="32"/>
      <c r="F115" s="32">
        <v>6317.28</v>
      </c>
      <c r="G115" s="32">
        <f t="shared" si="1"/>
        <v>-6317.28</v>
      </c>
    </row>
    <row r="116" spans="1:7" ht="12.75">
      <c r="A116" s="33" t="s">
        <v>371</v>
      </c>
      <c r="B116" s="29">
        <v>10</v>
      </c>
      <c r="C116" s="29" t="s">
        <v>372</v>
      </c>
      <c r="D116" s="34" t="s">
        <v>192</v>
      </c>
      <c r="E116" s="32">
        <v>461828</v>
      </c>
      <c r="F116" s="32">
        <v>1382527.71</v>
      </c>
      <c r="G116" s="32">
        <f t="shared" si="1"/>
        <v>-920699.71</v>
      </c>
    </row>
    <row r="117" spans="1:7" ht="12.75">
      <c r="A117" s="33" t="s">
        <v>373</v>
      </c>
      <c r="B117" s="29">
        <v>10</v>
      </c>
      <c r="C117" s="29" t="s">
        <v>374</v>
      </c>
      <c r="D117" s="34" t="s">
        <v>193</v>
      </c>
      <c r="E117" s="32">
        <v>461828</v>
      </c>
      <c r="F117" s="32">
        <v>1382527.71</v>
      </c>
      <c r="G117" s="32">
        <f t="shared" si="1"/>
        <v>-920699.71</v>
      </c>
    </row>
    <row r="118" spans="1:7" ht="12.75">
      <c r="A118" s="33" t="s">
        <v>375</v>
      </c>
      <c r="B118" s="29">
        <v>10</v>
      </c>
      <c r="C118" s="29" t="s">
        <v>376</v>
      </c>
      <c r="D118" s="34" t="s">
        <v>58</v>
      </c>
      <c r="E118" s="32">
        <v>653246392.62</v>
      </c>
      <c r="F118" s="32">
        <v>298928987.57</v>
      </c>
      <c r="G118" s="32">
        <f t="shared" si="1"/>
        <v>354317405.05</v>
      </c>
    </row>
    <row r="119" spans="1:7" ht="22.5">
      <c r="A119" s="33" t="s">
        <v>377</v>
      </c>
      <c r="B119" s="29">
        <v>10</v>
      </c>
      <c r="C119" s="29" t="s">
        <v>378</v>
      </c>
      <c r="D119" s="34" t="s">
        <v>59</v>
      </c>
      <c r="E119" s="32">
        <v>650236441.26</v>
      </c>
      <c r="F119" s="32">
        <v>299501415.59</v>
      </c>
      <c r="G119" s="32">
        <f t="shared" si="1"/>
        <v>350735025.67</v>
      </c>
    </row>
    <row r="120" spans="1:7" ht="22.5">
      <c r="A120" s="33" t="s">
        <v>379</v>
      </c>
      <c r="B120" s="29">
        <v>10</v>
      </c>
      <c r="C120" s="29" t="s">
        <v>380</v>
      </c>
      <c r="D120" s="34" t="s">
        <v>60</v>
      </c>
      <c r="E120" s="32">
        <v>93460200</v>
      </c>
      <c r="F120" s="32">
        <v>33349200</v>
      </c>
      <c r="G120" s="32">
        <f t="shared" si="1"/>
        <v>60111000</v>
      </c>
    </row>
    <row r="121" spans="1:7" ht="12.75">
      <c r="A121" s="33" t="s">
        <v>381</v>
      </c>
      <c r="B121" s="29">
        <v>10</v>
      </c>
      <c r="C121" s="29" t="s">
        <v>382</v>
      </c>
      <c r="D121" s="34" t="s">
        <v>61</v>
      </c>
      <c r="E121" s="32">
        <v>49888000</v>
      </c>
      <c r="F121" s="32">
        <v>33349200</v>
      </c>
      <c r="G121" s="32">
        <f t="shared" si="1"/>
        <v>16538800</v>
      </c>
    </row>
    <row r="122" spans="1:7" ht="22.5">
      <c r="A122" s="33" t="s">
        <v>383</v>
      </c>
      <c r="B122" s="29">
        <v>10</v>
      </c>
      <c r="C122" s="29" t="s">
        <v>384</v>
      </c>
      <c r="D122" s="34" t="s">
        <v>62</v>
      </c>
      <c r="E122" s="32">
        <v>49888000</v>
      </c>
      <c r="F122" s="32">
        <v>33349200</v>
      </c>
      <c r="G122" s="32">
        <f t="shared" si="1"/>
        <v>16538800</v>
      </c>
    </row>
    <row r="123" spans="1:7" ht="22.5">
      <c r="A123" s="33" t="s">
        <v>385</v>
      </c>
      <c r="B123" s="29">
        <v>10</v>
      </c>
      <c r="C123" s="29" t="s">
        <v>386</v>
      </c>
      <c r="D123" s="34" t="s">
        <v>63</v>
      </c>
      <c r="E123" s="32">
        <v>43572200</v>
      </c>
      <c r="F123" s="32"/>
      <c r="G123" s="32">
        <f t="shared" si="1"/>
        <v>43572200</v>
      </c>
    </row>
    <row r="124" spans="1:7" ht="22.5">
      <c r="A124" s="33" t="s">
        <v>387</v>
      </c>
      <c r="B124" s="29">
        <v>10</v>
      </c>
      <c r="C124" s="29" t="s">
        <v>388</v>
      </c>
      <c r="D124" s="34" t="s">
        <v>64</v>
      </c>
      <c r="E124" s="32">
        <v>43572200</v>
      </c>
      <c r="F124" s="32"/>
      <c r="G124" s="32">
        <f t="shared" si="1"/>
        <v>43572200</v>
      </c>
    </row>
    <row r="125" spans="1:7" ht="22.5">
      <c r="A125" s="33" t="s">
        <v>389</v>
      </c>
      <c r="B125" s="29">
        <v>10</v>
      </c>
      <c r="C125" s="29" t="s">
        <v>390</v>
      </c>
      <c r="D125" s="34" t="s">
        <v>65</v>
      </c>
      <c r="E125" s="32">
        <v>173977198.06</v>
      </c>
      <c r="F125" s="32">
        <v>50035400</v>
      </c>
      <c r="G125" s="32">
        <f t="shared" si="1"/>
        <v>123941798.06</v>
      </c>
    </row>
    <row r="126" spans="1:7" ht="12.75">
      <c r="A126" s="33" t="s">
        <v>391</v>
      </c>
      <c r="B126" s="29">
        <v>10</v>
      </c>
      <c r="C126" s="29" t="s">
        <v>392</v>
      </c>
      <c r="D126" s="34" t="s">
        <v>66</v>
      </c>
      <c r="E126" s="32">
        <v>10472298.06</v>
      </c>
      <c r="F126" s="32"/>
      <c r="G126" s="32">
        <f t="shared" si="1"/>
        <v>10472298.06</v>
      </c>
    </row>
    <row r="127" spans="1:7" ht="22.5">
      <c r="A127" s="33" t="s">
        <v>393</v>
      </c>
      <c r="B127" s="29">
        <v>10</v>
      </c>
      <c r="C127" s="29" t="s">
        <v>394</v>
      </c>
      <c r="D127" s="34" t="s">
        <v>67</v>
      </c>
      <c r="E127" s="32">
        <v>10472298.06</v>
      </c>
      <c r="F127" s="32"/>
      <c r="G127" s="32">
        <f t="shared" si="1"/>
        <v>10472298.06</v>
      </c>
    </row>
    <row r="128" spans="1:7" ht="22.5">
      <c r="A128" s="33" t="s">
        <v>395</v>
      </c>
      <c r="B128" s="29">
        <v>10</v>
      </c>
      <c r="C128" s="29" t="s">
        <v>396</v>
      </c>
      <c r="D128" s="34" t="s">
        <v>68</v>
      </c>
      <c r="E128" s="32">
        <v>10670400</v>
      </c>
      <c r="F128" s="32">
        <v>10670400</v>
      </c>
      <c r="G128" s="32">
        <f t="shared" si="1"/>
        <v>0</v>
      </c>
    </row>
    <row r="129" spans="1:7" ht="33.75">
      <c r="A129" s="33" t="s">
        <v>397</v>
      </c>
      <c r="B129" s="29">
        <v>10</v>
      </c>
      <c r="C129" s="29" t="s">
        <v>398</v>
      </c>
      <c r="D129" s="34" t="s">
        <v>69</v>
      </c>
      <c r="E129" s="32">
        <v>10670400</v>
      </c>
      <c r="F129" s="32">
        <v>10670400</v>
      </c>
      <c r="G129" s="32">
        <f t="shared" si="1"/>
        <v>0</v>
      </c>
    </row>
    <row r="130" spans="1:7" ht="12.75">
      <c r="A130" s="33" t="s">
        <v>399</v>
      </c>
      <c r="B130" s="29">
        <v>10</v>
      </c>
      <c r="C130" s="29" t="s">
        <v>400</v>
      </c>
      <c r="D130" s="34" t="s">
        <v>70</v>
      </c>
      <c r="E130" s="32">
        <v>152834500</v>
      </c>
      <c r="F130" s="32">
        <v>39365000</v>
      </c>
      <c r="G130" s="32">
        <f t="shared" si="1"/>
        <v>113469500</v>
      </c>
    </row>
    <row r="131" spans="1:7" ht="12.75">
      <c r="A131" s="33" t="s">
        <v>401</v>
      </c>
      <c r="B131" s="29">
        <v>10</v>
      </c>
      <c r="C131" s="29" t="s">
        <v>402</v>
      </c>
      <c r="D131" s="34" t="s">
        <v>71</v>
      </c>
      <c r="E131" s="32">
        <v>152834500</v>
      </c>
      <c r="F131" s="32">
        <v>39365000</v>
      </c>
      <c r="G131" s="32">
        <f t="shared" si="1"/>
        <v>113469500</v>
      </c>
    </row>
    <row r="132" spans="1:7" ht="22.5">
      <c r="A132" s="33" t="s">
        <v>403</v>
      </c>
      <c r="B132" s="29">
        <v>10</v>
      </c>
      <c r="C132" s="29" t="s">
        <v>404</v>
      </c>
      <c r="D132" s="34" t="s">
        <v>72</v>
      </c>
      <c r="E132" s="32">
        <v>347194087.2</v>
      </c>
      <c r="F132" s="32">
        <v>199309406.86</v>
      </c>
      <c r="G132" s="32">
        <f t="shared" si="1"/>
        <v>147884680.33999997</v>
      </c>
    </row>
    <row r="133" spans="1:7" ht="22.5">
      <c r="A133" s="33" t="s">
        <v>405</v>
      </c>
      <c r="B133" s="29">
        <v>10</v>
      </c>
      <c r="C133" s="29" t="s">
        <v>406</v>
      </c>
      <c r="D133" s="34" t="s">
        <v>73</v>
      </c>
      <c r="E133" s="32">
        <v>10298524</v>
      </c>
      <c r="F133" s="32">
        <v>9081900</v>
      </c>
      <c r="G133" s="32">
        <f t="shared" si="1"/>
        <v>1216624</v>
      </c>
    </row>
    <row r="134" spans="1:7" ht="22.5">
      <c r="A134" s="33" t="s">
        <v>407</v>
      </c>
      <c r="B134" s="29">
        <v>10</v>
      </c>
      <c r="C134" s="29" t="s">
        <v>408</v>
      </c>
      <c r="D134" s="34" t="s">
        <v>74</v>
      </c>
      <c r="E134" s="32">
        <v>10298524</v>
      </c>
      <c r="F134" s="32">
        <v>9081900</v>
      </c>
      <c r="G134" s="32">
        <f t="shared" si="1"/>
        <v>1216624</v>
      </c>
    </row>
    <row r="135" spans="1:7" ht="22.5">
      <c r="A135" s="33" t="s">
        <v>409</v>
      </c>
      <c r="B135" s="29">
        <v>10</v>
      </c>
      <c r="C135" s="29" t="s">
        <v>410</v>
      </c>
      <c r="D135" s="34" t="s">
        <v>75</v>
      </c>
      <c r="E135" s="32">
        <v>230200</v>
      </c>
      <c r="F135" s="32">
        <v>13541.86</v>
      </c>
      <c r="G135" s="32">
        <f t="shared" si="1"/>
        <v>216658.14</v>
      </c>
    </row>
    <row r="136" spans="1:7" ht="22.5">
      <c r="A136" s="33" t="s">
        <v>411</v>
      </c>
      <c r="B136" s="29">
        <v>10</v>
      </c>
      <c r="C136" s="29" t="s">
        <v>412</v>
      </c>
      <c r="D136" s="34" t="s">
        <v>76</v>
      </c>
      <c r="E136" s="32">
        <v>230200</v>
      </c>
      <c r="F136" s="32">
        <v>13541.86</v>
      </c>
      <c r="G136" s="32">
        <f t="shared" si="1"/>
        <v>216658.14</v>
      </c>
    </row>
    <row r="137" spans="1:7" ht="22.5">
      <c r="A137" s="33" t="s">
        <v>413</v>
      </c>
      <c r="B137" s="29">
        <v>10</v>
      </c>
      <c r="C137" s="29" t="s">
        <v>414</v>
      </c>
      <c r="D137" s="34" t="s">
        <v>77</v>
      </c>
      <c r="E137" s="32">
        <v>262800</v>
      </c>
      <c r="F137" s="32">
        <v>262800</v>
      </c>
      <c r="G137" s="32">
        <f t="shared" si="1"/>
        <v>0</v>
      </c>
    </row>
    <row r="138" spans="1:7" ht="33.75">
      <c r="A138" s="33" t="s">
        <v>415</v>
      </c>
      <c r="B138" s="29">
        <v>10</v>
      </c>
      <c r="C138" s="29" t="s">
        <v>416</v>
      </c>
      <c r="D138" s="34" t="s">
        <v>78</v>
      </c>
      <c r="E138" s="32">
        <v>262800</v>
      </c>
      <c r="F138" s="32">
        <v>262800</v>
      </c>
      <c r="G138" s="32">
        <f t="shared" si="1"/>
        <v>0</v>
      </c>
    </row>
    <row r="139" spans="1:7" ht="33.75">
      <c r="A139" s="33" t="s">
        <v>417</v>
      </c>
      <c r="B139" s="29">
        <v>10</v>
      </c>
      <c r="C139" s="29" t="s">
        <v>418</v>
      </c>
      <c r="D139" s="34" t="s">
        <v>79</v>
      </c>
      <c r="E139" s="32">
        <v>13400</v>
      </c>
      <c r="F139" s="32">
        <v>1340</v>
      </c>
      <c r="G139" s="32">
        <f t="shared" si="1"/>
        <v>12060</v>
      </c>
    </row>
    <row r="140" spans="1:7" ht="33.75">
      <c r="A140" s="33" t="s">
        <v>419</v>
      </c>
      <c r="B140" s="29">
        <v>10</v>
      </c>
      <c r="C140" s="29" t="s">
        <v>420</v>
      </c>
      <c r="D140" s="34" t="s">
        <v>80</v>
      </c>
      <c r="E140" s="32">
        <v>13400</v>
      </c>
      <c r="F140" s="32">
        <v>1340</v>
      </c>
      <c r="G140" s="32">
        <f t="shared" si="1"/>
        <v>12060</v>
      </c>
    </row>
    <row r="141" spans="1:7" ht="33.75">
      <c r="A141" s="33" t="s">
        <v>421</v>
      </c>
      <c r="B141" s="29">
        <v>10</v>
      </c>
      <c r="C141" s="29" t="s">
        <v>422</v>
      </c>
      <c r="D141" s="34" t="s">
        <v>81</v>
      </c>
      <c r="E141" s="32">
        <v>897400</v>
      </c>
      <c r="F141" s="32">
        <v>306614</v>
      </c>
      <c r="G141" s="32">
        <f t="shared" si="1"/>
        <v>590786</v>
      </c>
    </row>
    <row r="142" spans="1:7" ht="33.75">
      <c r="A142" s="33" t="s">
        <v>423</v>
      </c>
      <c r="B142" s="29">
        <v>10</v>
      </c>
      <c r="C142" s="29" t="s">
        <v>424</v>
      </c>
      <c r="D142" s="34" t="s">
        <v>82</v>
      </c>
      <c r="E142" s="32">
        <v>897400</v>
      </c>
      <c r="F142" s="32">
        <v>306614</v>
      </c>
      <c r="G142" s="32">
        <f t="shared" si="1"/>
        <v>590786</v>
      </c>
    </row>
    <row r="143" spans="1:7" ht="22.5">
      <c r="A143" s="33" t="s">
        <v>425</v>
      </c>
      <c r="B143" s="29">
        <v>10</v>
      </c>
      <c r="C143" s="29" t="s">
        <v>426</v>
      </c>
      <c r="D143" s="34" t="s">
        <v>83</v>
      </c>
      <c r="E143" s="32">
        <v>1564200</v>
      </c>
      <c r="F143" s="32">
        <v>782100</v>
      </c>
      <c r="G143" s="32">
        <f t="shared" si="1"/>
        <v>782100</v>
      </c>
    </row>
    <row r="144" spans="1:7" ht="22.5">
      <c r="A144" s="33" t="s">
        <v>427</v>
      </c>
      <c r="B144" s="29">
        <v>10</v>
      </c>
      <c r="C144" s="29" t="s">
        <v>428</v>
      </c>
      <c r="D144" s="34" t="s">
        <v>84</v>
      </c>
      <c r="E144" s="32">
        <v>1564200</v>
      </c>
      <c r="F144" s="32">
        <v>782100</v>
      </c>
      <c r="G144" s="32">
        <f t="shared" si="1"/>
        <v>782100</v>
      </c>
    </row>
    <row r="145" spans="1:7" ht="22.5">
      <c r="A145" s="33" t="s">
        <v>429</v>
      </c>
      <c r="B145" s="29">
        <v>10</v>
      </c>
      <c r="C145" s="29" t="s">
        <v>430</v>
      </c>
      <c r="D145" s="34" t="s">
        <v>85</v>
      </c>
      <c r="E145" s="32">
        <v>4921500</v>
      </c>
      <c r="F145" s="32">
        <v>2870525</v>
      </c>
      <c r="G145" s="32">
        <f aca="true" t="shared" si="2" ref="G145:G178">E145-F145</f>
        <v>2050975</v>
      </c>
    </row>
    <row r="146" spans="1:7" ht="22.5">
      <c r="A146" s="33" t="s">
        <v>431</v>
      </c>
      <c r="B146" s="29">
        <v>10</v>
      </c>
      <c r="C146" s="29" t="s">
        <v>432</v>
      </c>
      <c r="D146" s="34" t="s">
        <v>86</v>
      </c>
      <c r="E146" s="32">
        <v>4921500</v>
      </c>
      <c r="F146" s="32">
        <v>2870525</v>
      </c>
      <c r="G146" s="32">
        <f t="shared" si="2"/>
        <v>2050975</v>
      </c>
    </row>
    <row r="147" spans="1:7" ht="22.5">
      <c r="A147" s="33" t="s">
        <v>433</v>
      </c>
      <c r="B147" s="29">
        <v>10</v>
      </c>
      <c r="C147" s="29" t="s">
        <v>434</v>
      </c>
      <c r="D147" s="34" t="s">
        <v>87</v>
      </c>
      <c r="E147" s="32">
        <v>23748800</v>
      </c>
      <c r="F147" s="32">
        <v>9890300</v>
      </c>
      <c r="G147" s="32">
        <f t="shared" si="2"/>
        <v>13858500</v>
      </c>
    </row>
    <row r="148" spans="1:7" ht="22.5">
      <c r="A148" s="33" t="s">
        <v>435</v>
      </c>
      <c r="B148" s="29">
        <v>10</v>
      </c>
      <c r="C148" s="29" t="s">
        <v>436</v>
      </c>
      <c r="D148" s="34" t="s">
        <v>88</v>
      </c>
      <c r="E148" s="32">
        <v>23748800</v>
      </c>
      <c r="F148" s="32">
        <v>9890300</v>
      </c>
      <c r="G148" s="32">
        <f t="shared" si="2"/>
        <v>13858500</v>
      </c>
    </row>
    <row r="149" spans="1:7" ht="22.5">
      <c r="A149" s="33" t="s">
        <v>437</v>
      </c>
      <c r="B149" s="29">
        <v>10</v>
      </c>
      <c r="C149" s="29" t="s">
        <v>438</v>
      </c>
      <c r="D149" s="34" t="s">
        <v>89</v>
      </c>
      <c r="E149" s="32">
        <v>296051263.2</v>
      </c>
      <c r="F149" s="32">
        <v>172184470</v>
      </c>
      <c r="G149" s="32">
        <f t="shared" si="2"/>
        <v>123866793.19999999</v>
      </c>
    </row>
    <row r="150" spans="1:7" ht="22.5">
      <c r="A150" s="33" t="s">
        <v>439</v>
      </c>
      <c r="B150" s="29">
        <v>10</v>
      </c>
      <c r="C150" s="29" t="s">
        <v>440</v>
      </c>
      <c r="D150" s="34" t="s">
        <v>90</v>
      </c>
      <c r="E150" s="32">
        <v>296051263.2</v>
      </c>
      <c r="F150" s="32">
        <v>172184470</v>
      </c>
      <c r="G150" s="32">
        <f t="shared" si="2"/>
        <v>123866793.19999999</v>
      </c>
    </row>
    <row r="151" spans="1:7" ht="45">
      <c r="A151" s="33" t="s">
        <v>441</v>
      </c>
      <c r="B151" s="29">
        <v>10</v>
      </c>
      <c r="C151" s="29" t="s">
        <v>442</v>
      </c>
      <c r="D151" s="34" t="s">
        <v>91</v>
      </c>
      <c r="E151" s="32">
        <v>1235100</v>
      </c>
      <c r="F151" s="32">
        <v>617550</v>
      </c>
      <c r="G151" s="32">
        <f t="shared" si="2"/>
        <v>617550</v>
      </c>
    </row>
    <row r="152" spans="1:7" ht="45">
      <c r="A152" s="33" t="s">
        <v>443</v>
      </c>
      <c r="B152" s="29">
        <v>10</v>
      </c>
      <c r="C152" s="29" t="s">
        <v>444</v>
      </c>
      <c r="D152" s="34" t="s">
        <v>92</v>
      </c>
      <c r="E152" s="32">
        <v>1235100</v>
      </c>
      <c r="F152" s="32">
        <v>617550</v>
      </c>
      <c r="G152" s="32">
        <f t="shared" si="2"/>
        <v>617550</v>
      </c>
    </row>
    <row r="153" spans="1:7" ht="45">
      <c r="A153" s="33" t="s">
        <v>445</v>
      </c>
      <c r="B153" s="29">
        <v>10</v>
      </c>
      <c r="C153" s="29" t="s">
        <v>446</v>
      </c>
      <c r="D153" s="34" t="s">
        <v>93</v>
      </c>
      <c r="E153" s="32">
        <v>3389100</v>
      </c>
      <c r="F153" s="32">
        <v>1223415</v>
      </c>
      <c r="G153" s="32">
        <f t="shared" si="2"/>
        <v>2165685</v>
      </c>
    </row>
    <row r="154" spans="1:7" ht="45">
      <c r="A154" s="33" t="s">
        <v>447</v>
      </c>
      <c r="B154" s="29">
        <v>10</v>
      </c>
      <c r="C154" s="29" t="s">
        <v>448</v>
      </c>
      <c r="D154" s="34" t="s">
        <v>94</v>
      </c>
      <c r="E154" s="32">
        <v>3389100</v>
      </c>
      <c r="F154" s="32">
        <v>1223415</v>
      </c>
      <c r="G154" s="32">
        <f t="shared" si="2"/>
        <v>2165685</v>
      </c>
    </row>
    <row r="155" spans="1:7" ht="67.5">
      <c r="A155" s="33" t="s">
        <v>449</v>
      </c>
      <c r="B155" s="29">
        <v>10</v>
      </c>
      <c r="C155" s="29" t="s">
        <v>450</v>
      </c>
      <c r="D155" s="34" t="s">
        <v>95</v>
      </c>
      <c r="E155" s="32">
        <v>866100</v>
      </c>
      <c r="F155" s="32">
        <v>291251</v>
      </c>
      <c r="G155" s="32">
        <f t="shared" si="2"/>
        <v>574849</v>
      </c>
    </row>
    <row r="156" spans="1:7" ht="67.5">
      <c r="A156" s="33" t="s">
        <v>451</v>
      </c>
      <c r="B156" s="29">
        <v>10</v>
      </c>
      <c r="C156" s="29" t="s">
        <v>452</v>
      </c>
      <c r="D156" s="34" t="s">
        <v>96</v>
      </c>
      <c r="E156" s="32">
        <v>866100</v>
      </c>
      <c r="F156" s="32">
        <v>291251</v>
      </c>
      <c r="G156" s="32">
        <f t="shared" si="2"/>
        <v>574849</v>
      </c>
    </row>
    <row r="157" spans="1:7" ht="36" customHeight="1">
      <c r="A157" s="33" t="s">
        <v>453</v>
      </c>
      <c r="B157" s="29">
        <v>10</v>
      </c>
      <c r="C157" s="29" t="s">
        <v>454</v>
      </c>
      <c r="D157" s="34" t="s">
        <v>97</v>
      </c>
      <c r="E157" s="32">
        <v>3715700</v>
      </c>
      <c r="F157" s="32">
        <v>1783600</v>
      </c>
      <c r="G157" s="32">
        <f t="shared" si="2"/>
        <v>1932100</v>
      </c>
    </row>
    <row r="158" spans="1:7" ht="33.75">
      <c r="A158" s="33" t="s">
        <v>455</v>
      </c>
      <c r="B158" s="29">
        <v>10</v>
      </c>
      <c r="C158" s="29" t="s">
        <v>456</v>
      </c>
      <c r="D158" s="34" t="s">
        <v>98</v>
      </c>
      <c r="E158" s="32">
        <v>3715700</v>
      </c>
      <c r="F158" s="32">
        <v>1783600</v>
      </c>
      <c r="G158" s="32">
        <f t="shared" si="2"/>
        <v>1932100</v>
      </c>
    </row>
    <row r="159" spans="1:7" ht="12.75">
      <c r="A159" s="33" t="s">
        <v>38</v>
      </c>
      <c r="B159" s="29">
        <v>10</v>
      </c>
      <c r="C159" s="29" t="s">
        <v>457</v>
      </c>
      <c r="D159" s="34" t="s">
        <v>99</v>
      </c>
      <c r="E159" s="32">
        <v>8194578</v>
      </c>
      <c r="F159" s="32">
        <v>3440493.73</v>
      </c>
      <c r="G159" s="32">
        <f t="shared" si="2"/>
        <v>4754084.27</v>
      </c>
    </row>
    <row r="160" spans="1:7" ht="42.75" customHeight="1">
      <c r="A160" s="33" t="s">
        <v>458</v>
      </c>
      <c r="B160" s="29">
        <v>10</v>
      </c>
      <c r="C160" s="29" t="s">
        <v>459</v>
      </c>
      <c r="D160" s="34" t="s">
        <v>100</v>
      </c>
      <c r="E160" s="32">
        <v>8026478</v>
      </c>
      <c r="F160" s="32">
        <v>3440493.73</v>
      </c>
      <c r="G160" s="32">
        <f t="shared" si="2"/>
        <v>4585984.27</v>
      </c>
    </row>
    <row r="161" spans="1:7" ht="33.75">
      <c r="A161" s="33" t="s">
        <v>460</v>
      </c>
      <c r="B161" s="29">
        <v>10</v>
      </c>
      <c r="C161" s="29" t="s">
        <v>461</v>
      </c>
      <c r="D161" s="34" t="s">
        <v>101</v>
      </c>
      <c r="E161" s="32">
        <v>8026478</v>
      </c>
      <c r="F161" s="32">
        <v>3440493.73</v>
      </c>
      <c r="G161" s="32">
        <f t="shared" si="2"/>
        <v>4585984.27</v>
      </c>
    </row>
    <row r="162" spans="1:7" ht="33.75">
      <c r="A162" s="33" t="s">
        <v>462</v>
      </c>
      <c r="B162" s="29">
        <v>10</v>
      </c>
      <c r="C162" s="29" t="s">
        <v>463</v>
      </c>
      <c r="D162" s="34" t="s">
        <v>102</v>
      </c>
      <c r="E162" s="32">
        <v>168100</v>
      </c>
      <c r="F162" s="32"/>
      <c r="G162" s="32">
        <f t="shared" si="2"/>
        <v>168100</v>
      </c>
    </row>
    <row r="163" spans="1:7" ht="30" customHeight="1">
      <c r="A163" s="33" t="s">
        <v>464</v>
      </c>
      <c r="B163" s="29">
        <v>10</v>
      </c>
      <c r="C163" s="29" t="s">
        <v>465</v>
      </c>
      <c r="D163" s="34" t="s">
        <v>103</v>
      </c>
      <c r="E163" s="32">
        <v>168100</v>
      </c>
      <c r="F163" s="32"/>
      <c r="G163" s="32">
        <f t="shared" si="2"/>
        <v>168100</v>
      </c>
    </row>
    <row r="164" spans="1:7" ht="12.75">
      <c r="A164" s="33" t="s">
        <v>466</v>
      </c>
      <c r="B164" s="29">
        <v>10</v>
      </c>
      <c r="C164" s="29" t="s">
        <v>467</v>
      </c>
      <c r="D164" s="34" t="s">
        <v>104</v>
      </c>
      <c r="E164" s="32">
        <v>27410378</v>
      </c>
      <c r="F164" s="32">
        <v>13366915</v>
      </c>
      <c r="G164" s="32">
        <f t="shared" si="2"/>
        <v>14043463</v>
      </c>
    </row>
    <row r="165" spans="1:7" ht="12.75">
      <c r="A165" s="33" t="s">
        <v>468</v>
      </c>
      <c r="B165" s="29">
        <v>10</v>
      </c>
      <c r="C165" s="29" t="s">
        <v>469</v>
      </c>
      <c r="D165" s="34" t="s">
        <v>105</v>
      </c>
      <c r="E165" s="32">
        <v>27410378</v>
      </c>
      <c r="F165" s="32">
        <v>13366915</v>
      </c>
      <c r="G165" s="32">
        <f t="shared" si="2"/>
        <v>14043463</v>
      </c>
    </row>
    <row r="166" spans="1:7" ht="22.5">
      <c r="A166" s="33" t="s">
        <v>470</v>
      </c>
      <c r="B166" s="29">
        <v>10</v>
      </c>
      <c r="C166" s="29" t="s">
        <v>471</v>
      </c>
      <c r="D166" s="34" t="s">
        <v>106</v>
      </c>
      <c r="E166" s="32">
        <v>27410378</v>
      </c>
      <c r="F166" s="32">
        <v>13366915</v>
      </c>
      <c r="G166" s="32">
        <f t="shared" si="2"/>
        <v>14043463</v>
      </c>
    </row>
    <row r="167" spans="1:7" ht="12.75">
      <c r="A167" s="33" t="s">
        <v>472</v>
      </c>
      <c r="B167" s="29">
        <v>10</v>
      </c>
      <c r="C167" s="29" t="s">
        <v>473</v>
      </c>
      <c r="D167" s="34" t="s">
        <v>194</v>
      </c>
      <c r="E167" s="32">
        <v>3554505</v>
      </c>
      <c r="F167" s="32">
        <v>863125.62</v>
      </c>
      <c r="G167" s="32">
        <f t="shared" si="2"/>
        <v>2691379.38</v>
      </c>
    </row>
    <row r="168" spans="1:7" ht="12.75">
      <c r="A168" s="33" t="s">
        <v>474</v>
      </c>
      <c r="B168" s="29">
        <v>10</v>
      </c>
      <c r="C168" s="29" t="s">
        <v>475</v>
      </c>
      <c r="D168" s="34" t="s">
        <v>107</v>
      </c>
      <c r="E168" s="32">
        <v>3554505</v>
      </c>
      <c r="F168" s="32">
        <v>763125.62</v>
      </c>
      <c r="G168" s="32">
        <f t="shared" si="2"/>
        <v>2791379.38</v>
      </c>
    </row>
    <row r="169" spans="1:7" ht="12.75">
      <c r="A169" s="33" t="s">
        <v>474</v>
      </c>
      <c r="B169" s="29">
        <v>10</v>
      </c>
      <c r="C169" s="29" t="s">
        <v>475</v>
      </c>
      <c r="D169" s="34" t="s">
        <v>195</v>
      </c>
      <c r="E169" s="32"/>
      <c r="F169" s="32">
        <v>100000</v>
      </c>
      <c r="G169" s="32">
        <f t="shared" si="2"/>
        <v>-100000</v>
      </c>
    </row>
    <row r="170" spans="1:7" ht="33.75">
      <c r="A170" s="33" t="s">
        <v>476</v>
      </c>
      <c r="B170" s="29">
        <v>10</v>
      </c>
      <c r="C170" s="29" t="s">
        <v>477</v>
      </c>
      <c r="D170" s="34" t="s">
        <v>108</v>
      </c>
      <c r="E170" s="32">
        <v>32304.22</v>
      </c>
      <c r="F170" s="32">
        <v>32304.22</v>
      </c>
      <c r="G170" s="32">
        <f t="shared" si="2"/>
        <v>0</v>
      </c>
    </row>
    <row r="171" spans="1:7" ht="33.75">
      <c r="A171" s="33" t="s">
        <v>478</v>
      </c>
      <c r="B171" s="29">
        <v>10</v>
      </c>
      <c r="C171" s="29" t="s">
        <v>479</v>
      </c>
      <c r="D171" s="34" t="s">
        <v>111</v>
      </c>
      <c r="E171" s="32">
        <v>32304.22</v>
      </c>
      <c r="F171" s="32">
        <v>32304.22</v>
      </c>
      <c r="G171" s="32">
        <f t="shared" si="2"/>
        <v>0</v>
      </c>
    </row>
    <row r="172" spans="1:7" ht="33.75">
      <c r="A172" s="33" t="s">
        <v>480</v>
      </c>
      <c r="B172" s="29">
        <v>10</v>
      </c>
      <c r="C172" s="29" t="s">
        <v>481</v>
      </c>
      <c r="D172" s="34" t="s">
        <v>112</v>
      </c>
      <c r="E172" s="32">
        <v>32304.22</v>
      </c>
      <c r="F172" s="32">
        <v>32304.22</v>
      </c>
      <c r="G172" s="32">
        <f t="shared" si="2"/>
        <v>0</v>
      </c>
    </row>
    <row r="173" spans="1:7" ht="22.5">
      <c r="A173" s="33" t="s">
        <v>482</v>
      </c>
      <c r="B173" s="29">
        <v>10</v>
      </c>
      <c r="C173" s="29" t="s">
        <v>483</v>
      </c>
      <c r="D173" s="34" t="s">
        <v>113</v>
      </c>
      <c r="E173" s="32">
        <v>-576857.86</v>
      </c>
      <c r="F173" s="32">
        <v>-1467857.86</v>
      </c>
      <c r="G173" s="32">
        <f t="shared" si="2"/>
        <v>891000.0000000001</v>
      </c>
    </row>
    <row r="174" spans="1:7" ht="32.25" customHeight="1">
      <c r="A174" s="33" t="s">
        <v>484</v>
      </c>
      <c r="B174" s="29">
        <v>10</v>
      </c>
      <c r="C174" s="29" t="s">
        <v>485</v>
      </c>
      <c r="D174" s="34" t="s">
        <v>114</v>
      </c>
      <c r="E174" s="32">
        <v>-576857.86</v>
      </c>
      <c r="F174" s="32">
        <v>-1467857.86</v>
      </c>
      <c r="G174" s="32">
        <f t="shared" si="2"/>
        <v>891000.0000000001</v>
      </c>
    </row>
    <row r="175" spans="1:7" ht="12.75">
      <c r="A175" s="33" t="s">
        <v>486</v>
      </c>
      <c r="B175" s="29">
        <v>10</v>
      </c>
      <c r="C175" s="29" t="s">
        <v>487</v>
      </c>
      <c r="D175" s="34" t="s">
        <v>115</v>
      </c>
      <c r="E175" s="32">
        <v>747957.35</v>
      </c>
      <c r="F175" s="32">
        <v>747957.35</v>
      </c>
      <c r="G175" s="32">
        <f t="shared" si="2"/>
        <v>0</v>
      </c>
    </row>
    <row r="176" spans="1:7" ht="12.75">
      <c r="A176" s="33" t="s">
        <v>488</v>
      </c>
      <c r="B176" s="29">
        <v>10</v>
      </c>
      <c r="C176" s="29" t="s">
        <v>489</v>
      </c>
      <c r="D176" s="34" t="s">
        <v>116</v>
      </c>
      <c r="E176" s="32">
        <v>747957.35</v>
      </c>
      <c r="F176" s="32">
        <v>747957.35</v>
      </c>
      <c r="G176" s="32">
        <f t="shared" si="2"/>
        <v>0</v>
      </c>
    </row>
    <row r="177" spans="1:7" ht="56.25">
      <c r="A177" s="33" t="s">
        <v>490</v>
      </c>
      <c r="B177" s="29">
        <v>10</v>
      </c>
      <c r="C177" s="29" t="s">
        <v>491</v>
      </c>
      <c r="D177" s="34" t="s">
        <v>117</v>
      </c>
      <c r="E177" s="32">
        <v>747957.35</v>
      </c>
      <c r="F177" s="32">
        <v>747957.35</v>
      </c>
      <c r="G177" s="32">
        <f t="shared" si="2"/>
        <v>0</v>
      </c>
    </row>
    <row r="178" spans="1:7" ht="67.5">
      <c r="A178" s="33" t="s">
        <v>492</v>
      </c>
      <c r="B178" s="29">
        <v>10</v>
      </c>
      <c r="C178" s="29" t="s">
        <v>493</v>
      </c>
      <c r="D178" s="34" t="s">
        <v>118</v>
      </c>
      <c r="E178" s="32">
        <v>747957.35</v>
      </c>
      <c r="F178" s="32">
        <v>747957.35</v>
      </c>
      <c r="G178" s="32">
        <f t="shared" si="2"/>
        <v>0</v>
      </c>
    </row>
    <row r="179" spans="1:6" ht="12.75">
      <c r="A179" s="23"/>
      <c r="B179" s="24"/>
      <c r="C179" s="24"/>
      <c r="D179" s="31"/>
      <c r="E179" s="27"/>
      <c r="F179" s="28"/>
    </row>
  </sheetData>
  <sheetProtection/>
  <mergeCells count="7">
    <mergeCell ref="C14:D14"/>
    <mergeCell ref="E1:G4"/>
    <mergeCell ref="A1:D4"/>
    <mergeCell ref="A7:E7"/>
    <mergeCell ref="A5:G5"/>
    <mergeCell ref="A8:E8"/>
    <mergeCell ref="A11:E11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9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0">
      <selection activeCell="D33" sqref="D33"/>
    </sheetView>
  </sheetViews>
  <sheetFormatPr defaultColWidth="9.00390625" defaultRowHeight="12.75"/>
  <cols>
    <col min="1" max="1" width="94.875" style="18" customWidth="1"/>
    <col min="2" max="2" width="6.25390625" style="18" customWidth="1"/>
    <col min="3" max="3" width="15.875" style="18" hidden="1" customWidth="1"/>
    <col min="4" max="4" width="21.625" style="18" customWidth="1"/>
    <col min="5" max="5" width="13.875" style="18" customWidth="1"/>
    <col min="6" max="6" width="12.25390625" style="18" bestFit="1" customWidth="1"/>
    <col min="7" max="7" width="13.875" style="18" customWidth="1"/>
    <col min="8" max="16384" width="9.125" style="18" customWidth="1"/>
  </cols>
  <sheetData>
    <row r="1" spans="1:6" ht="15">
      <c r="A1" s="60" t="s">
        <v>37</v>
      </c>
      <c r="B1" s="60"/>
      <c r="C1" s="60"/>
      <c r="D1" s="60"/>
      <c r="E1" s="60"/>
      <c r="F1" s="60"/>
    </row>
    <row r="2" spans="1:5" ht="12.75">
      <c r="A2"/>
      <c r="B2" s="7"/>
      <c r="C2" s="7"/>
      <c r="D2" s="8"/>
      <c r="E2" s="6"/>
    </row>
    <row r="3" spans="1:5" ht="12.75">
      <c r="A3" s="14"/>
      <c r="B3" s="5"/>
      <c r="C3" s="5"/>
      <c r="D3" s="3"/>
      <c r="E3" s="4"/>
    </row>
    <row r="4" spans="1:7" s="16" customFormat="1" ht="51">
      <c r="A4" s="50" t="s">
        <v>24</v>
      </c>
      <c r="B4" s="51" t="s">
        <v>20</v>
      </c>
      <c r="C4" s="51" t="s">
        <v>30</v>
      </c>
      <c r="D4" s="51" t="s">
        <v>35</v>
      </c>
      <c r="E4" s="52" t="s">
        <v>32</v>
      </c>
      <c r="F4" s="53" t="s">
        <v>28</v>
      </c>
      <c r="G4" s="52" t="s">
        <v>223</v>
      </c>
    </row>
    <row r="5" spans="1:7" s="16" customFormat="1" ht="12.75">
      <c r="A5" s="21">
        <v>1</v>
      </c>
      <c r="B5" s="22">
        <v>2</v>
      </c>
      <c r="C5" s="22" t="s">
        <v>31</v>
      </c>
      <c r="D5" s="30">
        <v>3</v>
      </c>
      <c r="E5" s="25">
        <v>4</v>
      </c>
      <c r="F5" s="26">
        <v>5</v>
      </c>
      <c r="G5" s="26">
        <v>6</v>
      </c>
    </row>
    <row r="6" spans="1:7" s="16" customFormat="1" ht="12.75">
      <c r="A6" s="33" t="s">
        <v>494</v>
      </c>
      <c r="B6" s="29">
        <v>500</v>
      </c>
      <c r="C6" s="29" t="s">
        <v>495</v>
      </c>
      <c r="D6" s="34" t="str">
        <f>IF(OR(LEFT(C6,5)="000 9",LEFT(C6,5)="000 7"),"X",C6)</f>
        <v>X</v>
      </c>
      <c r="E6" s="32">
        <v>9406778.07</v>
      </c>
      <c r="F6" s="32">
        <v>-19102233.52</v>
      </c>
      <c r="G6" s="32">
        <f>E6-F6</f>
        <v>28509011.59</v>
      </c>
    </row>
    <row r="7" spans="1:7" s="16" customFormat="1" ht="12.75">
      <c r="A7" s="33" t="s">
        <v>496</v>
      </c>
      <c r="B7" s="29">
        <v>520</v>
      </c>
      <c r="C7" s="29" t="s">
        <v>497</v>
      </c>
      <c r="D7" s="34" t="s">
        <v>229</v>
      </c>
      <c r="E7" s="32">
        <v>17500000</v>
      </c>
      <c r="F7" s="32">
        <v>3200000</v>
      </c>
      <c r="G7" s="32">
        <f aca="true" t="shared" si="0" ref="G7:G32">E7-F7</f>
        <v>14300000</v>
      </c>
    </row>
    <row r="8" spans="1:7" s="16" customFormat="1" ht="12.75">
      <c r="A8" s="33" t="s">
        <v>498</v>
      </c>
      <c r="B8" s="29">
        <v>520</v>
      </c>
      <c r="C8" s="29" t="s">
        <v>499</v>
      </c>
      <c r="D8" s="34" t="s">
        <v>230</v>
      </c>
      <c r="E8" s="32">
        <v>14000000</v>
      </c>
      <c r="F8" s="32"/>
      <c r="G8" s="32">
        <f t="shared" si="0"/>
        <v>14000000</v>
      </c>
    </row>
    <row r="9" spans="1:7" s="16" customFormat="1" ht="12.75">
      <c r="A9" s="33" t="s">
        <v>500</v>
      </c>
      <c r="B9" s="29">
        <v>520</v>
      </c>
      <c r="C9" s="29" t="s">
        <v>501</v>
      </c>
      <c r="D9" s="34" t="s">
        <v>231</v>
      </c>
      <c r="E9" s="32">
        <v>34000000</v>
      </c>
      <c r="F9" s="32">
        <v>4000000</v>
      </c>
      <c r="G9" s="32">
        <f t="shared" si="0"/>
        <v>30000000</v>
      </c>
    </row>
    <row r="10" spans="1:7" s="16" customFormat="1" ht="12.75">
      <c r="A10" s="33" t="s">
        <v>502</v>
      </c>
      <c r="B10" s="29">
        <v>520</v>
      </c>
      <c r="C10" s="29" t="s">
        <v>503</v>
      </c>
      <c r="D10" s="34" t="s">
        <v>232</v>
      </c>
      <c r="E10" s="32">
        <v>34000000</v>
      </c>
      <c r="F10" s="32">
        <v>4000000</v>
      </c>
      <c r="G10" s="32">
        <f t="shared" si="0"/>
        <v>30000000</v>
      </c>
    </row>
    <row r="11" spans="1:7" s="16" customFormat="1" ht="12.75">
      <c r="A11" s="33" t="s">
        <v>504</v>
      </c>
      <c r="B11" s="29">
        <v>520</v>
      </c>
      <c r="C11" s="29" t="s">
        <v>505</v>
      </c>
      <c r="D11" s="34" t="s">
        <v>233</v>
      </c>
      <c r="E11" s="32">
        <v>-20000000</v>
      </c>
      <c r="F11" s="32">
        <v>-4000000</v>
      </c>
      <c r="G11" s="32">
        <f t="shared" si="0"/>
        <v>-16000000</v>
      </c>
    </row>
    <row r="12" spans="1:7" s="16" customFormat="1" ht="12.75">
      <c r="A12" s="33" t="s">
        <v>506</v>
      </c>
      <c r="B12" s="29">
        <v>520</v>
      </c>
      <c r="C12" s="29" t="s">
        <v>507</v>
      </c>
      <c r="D12" s="34" t="s">
        <v>234</v>
      </c>
      <c r="E12" s="32">
        <v>-20000000</v>
      </c>
      <c r="F12" s="32">
        <v>-4000000</v>
      </c>
      <c r="G12" s="32">
        <f t="shared" si="0"/>
        <v>-16000000</v>
      </c>
    </row>
    <row r="13" spans="1:7" s="16" customFormat="1" ht="12.75">
      <c r="A13" s="33" t="s">
        <v>508</v>
      </c>
      <c r="B13" s="29">
        <v>520</v>
      </c>
      <c r="C13" s="29" t="s">
        <v>509</v>
      </c>
      <c r="D13" s="34" t="s">
        <v>235</v>
      </c>
      <c r="E13" s="32">
        <v>3500000</v>
      </c>
      <c r="F13" s="32">
        <v>3200000</v>
      </c>
      <c r="G13" s="32">
        <f t="shared" si="0"/>
        <v>300000</v>
      </c>
    </row>
    <row r="14" spans="1:7" s="16" customFormat="1" ht="12.75">
      <c r="A14" s="33" t="s">
        <v>510</v>
      </c>
      <c r="B14" s="29">
        <v>520</v>
      </c>
      <c r="C14" s="29" t="s">
        <v>511</v>
      </c>
      <c r="D14" s="34" t="s">
        <v>236</v>
      </c>
      <c r="E14" s="32">
        <v>3500000</v>
      </c>
      <c r="F14" s="32">
        <v>3200000</v>
      </c>
      <c r="G14" s="32">
        <f t="shared" si="0"/>
        <v>300000</v>
      </c>
    </row>
    <row r="15" spans="1:7" s="16" customFormat="1" ht="12.75">
      <c r="A15" s="33" t="s">
        <v>512</v>
      </c>
      <c r="B15" s="29">
        <v>520</v>
      </c>
      <c r="C15" s="29" t="s">
        <v>513</v>
      </c>
      <c r="D15" s="34" t="s">
        <v>237</v>
      </c>
      <c r="E15" s="32">
        <v>7500000</v>
      </c>
      <c r="F15" s="32">
        <v>3200000</v>
      </c>
      <c r="G15" s="32">
        <f t="shared" si="0"/>
        <v>4300000</v>
      </c>
    </row>
    <row r="16" spans="1:7" s="16" customFormat="1" ht="12.75">
      <c r="A16" s="33" t="s">
        <v>514</v>
      </c>
      <c r="B16" s="29">
        <v>520</v>
      </c>
      <c r="C16" s="29" t="s">
        <v>515</v>
      </c>
      <c r="D16" s="34" t="s">
        <v>238</v>
      </c>
      <c r="E16" s="32">
        <v>500000</v>
      </c>
      <c r="F16" s="32">
        <v>200000</v>
      </c>
      <c r="G16" s="32">
        <f t="shared" si="0"/>
        <v>300000</v>
      </c>
    </row>
    <row r="17" spans="1:7" s="16" customFormat="1" ht="22.5">
      <c r="A17" s="33" t="s">
        <v>516</v>
      </c>
      <c r="B17" s="29">
        <v>520</v>
      </c>
      <c r="C17" s="29" t="s">
        <v>517</v>
      </c>
      <c r="D17" s="34" t="s">
        <v>239</v>
      </c>
      <c r="E17" s="32">
        <v>500000</v>
      </c>
      <c r="F17" s="32">
        <v>200000</v>
      </c>
      <c r="G17" s="32">
        <f t="shared" si="0"/>
        <v>300000</v>
      </c>
    </row>
    <row r="18" spans="1:7" s="16" customFormat="1" ht="22.5">
      <c r="A18" s="33" t="s">
        <v>518</v>
      </c>
      <c r="B18" s="29">
        <v>520</v>
      </c>
      <c r="C18" s="29" t="s">
        <v>519</v>
      </c>
      <c r="D18" s="34" t="s">
        <v>240</v>
      </c>
      <c r="E18" s="32">
        <v>7000000</v>
      </c>
      <c r="F18" s="32">
        <v>3000000</v>
      </c>
      <c r="G18" s="32">
        <f t="shared" si="0"/>
        <v>4000000</v>
      </c>
    </row>
    <row r="19" spans="1:7" s="16" customFormat="1" ht="22.5">
      <c r="A19" s="33" t="s">
        <v>520</v>
      </c>
      <c r="B19" s="29">
        <v>520</v>
      </c>
      <c r="C19" s="29" t="s">
        <v>521</v>
      </c>
      <c r="D19" s="34" t="s">
        <v>241</v>
      </c>
      <c r="E19" s="32">
        <v>7000000</v>
      </c>
      <c r="F19" s="32">
        <v>3000000</v>
      </c>
      <c r="G19" s="32">
        <f t="shared" si="0"/>
        <v>4000000</v>
      </c>
    </row>
    <row r="20" spans="1:7" s="16" customFormat="1" ht="12.75">
      <c r="A20" s="33" t="s">
        <v>522</v>
      </c>
      <c r="B20" s="29">
        <v>520</v>
      </c>
      <c r="C20" s="29" t="s">
        <v>523</v>
      </c>
      <c r="D20" s="34" t="s">
        <v>242</v>
      </c>
      <c r="E20" s="32">
        <v>-4000000</v>
      </c>
      <c r="F20" s="32"/>
      <c r="G20" s="32">
        <f t="shared" si="0"/>
        <v>-4000000</v>
      </c>
    </row>
    <row r="21" spans="1:7" s="16" customFormat="1" ht="22.5">
      <c r="A21" s="33" t="s">
        <v>524</v>
      </c>
      <c r="B21" s="29">
        <v>520</v>
      </c>
      <c r="C21" s="29" t="s">
        <v>525</v>
      </c>
      <c r="D21" s="34" t="s">
        <v>243</v>
      </c>
      <c r="E21" s="32">
        <v>-4000000</v>
      </c>
      <c r="F21" s="32"/>
      <c r="G21" s="32">
        <f t="shared" si="0"/>
        <v>-4000000</v>
      </c>
    </row>
    <row r="22" spans="1:7" s="16" customFormat="1" ht="22.5">
      <c r="A22" s="33" t="s">
        <v>526</v>
      </c>
      <c r="B22" s="29">
        <v>520</v>
      </c>
      <c r="C22" s="29" t="s">
        <v>527</v>
      </c>
      <c r="D22" s="34" t="s">
        <v>244</v>
      </c>
      <c r="E22" s="32">
        <v>-4000000</v>
      </c>
      <c r="F22" s="32"/>
      <c r="G22" s="32">
        <f t="shared" si="0"/>
        <v>-4000000</v>
      </c>
    </row>
    <row r="23" spans="1:7" s="16" customFormat="1" ht="12.75">
      <c r="A23" s="33" t="s">
        <v>528</v>
      </c>
      <c r="B23" s="29">
        <v>700</v>
      </c>
      <c r="C23" s="29" t="s">
        <v>529</v>
      </c>
      <c r="D23" s="34" t="s">
        <v>229</v>
      </c>
      <c r="E23" s="32">
        <v>-8093221.93</v>
      </c>
      <c r="F23" s="32">
        <v>-22302233.52</v>
      </c>
      <c r="G23" s="32">
        <f t="shared" si="0"/>
        <v>14209011.59</v>
      </c>
    </row>
    <row r="24" spans="1:7" s="16" customFormat="1" ht="12.75">
      <c r="A24" s="33" t="s">
        <v>530</v>
      </c>
      <c r="B24" s="29">
        <v>700</v>
      </c>
      <c r="C24" s="29" t="s">
        <v>0</v>
      </c>
      <c r="D24" s="34" t="s">
        <v>245</v>
      </c>
      <c r="E24" s="32">
        <v>-8093221.93</v>
      </c>
      <c r="F24" s="32">
        <v>-22302233.52</v>
      </c>
      <c r="G24" s="32">
        <f t="shared" si="0"/>
        <v>14209011.59</v>
      </c>
    </row>
    <row r="25" spans="1:7" s="16" customFormat="1" ht="12.75">
      <c r="A25" s="33" t="s">
        <v>1</v>
      </c>
      <c r="B25" s="29">
        <v>710</v>
      </c>
      <c r="C25" s="29" t="s">
        <v>2</v>
      </c>
      <c r="D25" s="34" t="s">
        <v>246</v>
      </c>
      <c r="E25" s="32">
        <v>-940143691.97</v>
      </c>
      <c r="F25" s="32">
        <v>-438829047.98</v>
      </c>
      <c r="G25" s="32">
        <f t="shared" si="0"/>
        <v>-501314643.99</v>
      </c>
    </row>
    <row r="26" spans="1:7" s="16" customFormat="1" ht="12.75">
      <c r="A26" s="33" t="s">
        <v>3</v>
      </c>
      <c r="B26" s="29">
        <v>710</v>
      </c>
      <c r="C26" s="29" t="s">
        <v>4</v>
      </c>
      <c r="D26" s="34" t="s">
        <v>247</v>
      </c>
      <c r="E26" s="32">
        <v>-940143691.97</v>
      </c>
      <c r="F26" s="32">
        <v>-438829047.98</v>
      </c>
      <c r="G26" s="32">
        <f t="shared" si="0"/>
        <v>-501314643.99</v>
      </c>
    </row>
    <row r="27" spans="1:7" s="16" customFormat="1" ht="12.75">
      <c r="A27" s="33" t="s">
        <v>5</v>
      </c>
      <c r="B27" s="29">
        <v>710</v>
      </c>
      <c r="C27" s="29" t="s">
        <v>6</v>
      </c>
      <c r="D27" s="34" t="s">
        <v>248</v>
      </c>
      <c r="E27" s="32">
        <v>-940143691.97</v>
      </c>
      <c r="F27" s="32">
        <v>-438829047.98</v>
      </c>
      <c r="G27" s="32">
        <f t="shared" si="0"/>
        <v>-501314643.99</v>
      </c>
    </row>
    <row r="28" spans="1:7" s="16" customFormat="1" ht="12.75">
      <c r="A28" s="33" t="s">
        <v>7</v>
      </c>
      <c r="B28" s="29">
        <v>710</v>
      </c>
      <c r="C28" s="29" t="s">
        <v>8</v>
      </c>
      <c r="D28" s="34" t="s">
        <v>249</v>
      </c>
      <c r="E28" s="32">
        <v>-940143691.97</v>
      </c>
      <c r="F28" s="32">
        <v>-438829047.98</v>
      </c>
      <c r="G28" s="32">
        <f t="shared" si="0"/>
        <v>-501314643.99</v>
      </c>
    </row>
    <row r="29" spans="1:7" s="16" customFormat="1" ht="12.75">
      <c r="A29" s="33" t="s">
        <v>9</v>
      </c>
      <c r="B29" s="29">
        <v>720</v>
      </c>
      <c r="C29" s="29" t="s">
        <v>10</v>
      </c>
      <c r="D29" s="34" t="s">
        <v>250</v>
      </c>
      <c r="E29" s="32">
        <v>932050470.04</v>
      </c>
      <c r="F29" s="32">
        <v>416526814.46</v>
      </c>
      <c r="G29" s="32">
        <f t="shared" si="0"/>
        <v>515523655.58</v>
      </c>
    </row>
    <row r="30" spans="1:7" s="16" customFormat="1" ht="12.75">
      <c r="A30" s="33" t="s">
        <v>11</v>
      </c>
      <c r="B30" s="29">
        <v>720</v>
      </c>
      <c r="C30" s="29" t="s">
        <v>12</v>
      </c>
      <c r="D30" s="34" t="s">
        <v>251</v>
      </c>
      <c r="E30" s="32">
        <v>932050470.04</v>
      </c>
      <c r="F30" s="32">
        <v>416526814.46</v>
      </c>
      <c r="G30" s="32">
        <f t="shared" si="0"/>
        <v>515523655.58</v>
      </c>
    </row>
    <row r="31" spans="1:7" s="16" customFormat="1" ht="12.75">
      <c r="A31" s="33" t="s">
        <v>13</v>
      </c>
      <c r="B31" s="29">
        <v>720</v>
      </c>
      <c r="C31" s="29" t="s">
        <v>14</v>
      </c>
      <c r="D31" s="34" t="s">
        <v>252</v>
      </c>
      <c r="E31" s="32">
        <v>932050470.04</v>
      </c>
      <c r="F31" s="32">
        <v>416526814.46</v>
      </c>
      <c r="G31" s="32">
        <f t="shared" si="0"/>
        <v>515523655.58</v>
      </c>
    </row>
    <row r="32" spans="1:7" s="16" customFormat="1" ht="12.75">
      <c r="A32" s="33" t="s">
        <v>15</v>
      </c>
      <c r="B32" s="29">
        <v>720</v>
      </c>
      <c r="C32" s="29" t="s">
        <v>16</v>
      </c>
      <c r="D32" s="34" t="s">
        <v>253</v>
      </c>
      <c r="E32" s="32">
        <v>932050470.04</v>
      </c>
      <c r="F32" s="32">
        <v>416526814.46</v>
      </c>
      <c r="G32" s="32">
        <f t="shared" si="0"/>
        <v>515523655.58</v>
      </c>
    </row>
    <row r="33" spans="1:6" s="16" customFormat="1" ht="12.75">
      <c r="A33" s="23"/>
      <c r="B33" s="24"/>
      <c r="C33" s="24"/>
      <c r="D33" s="31"/>
      <c r="E33" s="27"/>
      <c r="F33" s="28"/>
    </row>
    <row r="34" spans="1:5" s="16" customFormat="1" ht="12.75">
      <c r="A34" s="15"/>
      <c r="B34" s="10"/>
      <c r="C34" s="10"/>
      <c r="D34" s="11"/>
      <c r="E34" s="12"/>
    </row>
    <row r="35" spans="1:5" ht="12.75">
      <c r="A35" s="35"/>
      <c r="B35" s="61"/>
      <c r="C35" s="62"/>
      <c r="D35" s="62"/>
      <c r="E35" s="9"/>
    </row>
    <row r="39" ht="11.25" customHeight="1"/>
  </sheetData>
  <sheetProtection/>
  <mergeCells count="2">
    <mergeCell ref="A1:F1"/>
    <mergeCell ref="B35:D35"/>
  </mergeCells>
  <printOptions/>
  <pageMargins left="0.52" right="0" top="0.53" bottom="0.3937007874015748" header="0" footer="0"/>
  <pageSetup horizontalDpi="600" verticalDpi="600" orientation="landscape" paperSize="9" scale="8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генслицкая</cp:lastModifiedBy>
  <cp:lastPrinted>2011-07-13T07:18:03Z</cp:lastPrinted>
  <dcterms:created xsi:type="dcterms:W3CDTF">1999-06-18T11:49:53Z</dcterms:created>
  <dcterms:modified xsi:type="dcterms:W3CDTF">2011-07-21T02:35:28Z</dcterms:modified>
  <cp:category/>
  <cp:version/>
  <cp:contentType/>
  <cp:contentStatus/>
</cp:coreProperties>
</file>