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9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<sst xmlns="http://schemas.openxmlformats.org/spreadsheetml/2006/main" count="224" uniqueCount="119">
  <si>
    <t>основной государственный регистрационный номер записи о государственной регистрации юридического лица (ОГРН) - получателя поддержки</t>
  </si>
  <si>
    <t>идентификационный номер налогоплательщика, присвоенный получателю поддержки</t>
  </si>
  <si>
    <t>дата принятия решения об оказании поддержки или прекращении оказания поддержки</t>
  </si>
  <si>
    <t>срок оказания поддержки</t>
  </si>
  <si>
    <t>информация о нарушении порядка и условий предоставления поддержки (если имеется), в том числе о нецелевом использовании средств поддержки</t>
  </si>
  <si>
    <t>почтовый адрес (место нахождения) постоянно действующего исполнительного органа юридического лица или место жительства индивидуального предпринимателя - получателя поддержки (страна, почтовый адрес, субъект Российской Федерации, район, город (населенный пункт), улица (проспект, переулок и т.д.), номер дома (владения), корпуса (строения), квартиры (офиса))</t>
  </si>
  <si>
    <t>полное и сокращенное (если имеется) наименование, в том числе фирменное наименование юридического лица или фамилия, имя и отчество (если имеется) индиывидуального предпринимателя - получателя поддержки</t>
  </si>
  <si>
    <t>наименование органа, предоставившего поддержку</t>
  </si>
  <si>
    <t>дата включения органом сведений о получателе поддержки в реестр</t>
  </si>
  <si>
    <t>№ реестровой записи</t>
  </si>
  <si>
    <t xml:space="preserve">Реестр субъектов малого и среднего предпринимательства - получателей поддержки </t>
  </si>
  <si>
    <t xml:space="preserve"> вид, форма предоставленной поддержки</t>
  </si>
  <si>
    <t>размер предоставленной поддержки, рублей</t>
  </si>
  <si>
    <t>Всего получено субсидий</t>
  </si>
  <si>
    <t>2010 год</t>
  </si>
  <si>
    <t>Администрация Рыбинского района</t>
  </si>
  <si>
    <t>Общество с ограниченной ответственностью "ЖКК Солянский"</t>
  </si>
  <si>
    <t>663953, Красноярский край, Рыбинский район,с.Новая Солянка,ул.Первомайская,д.23</t>
  </si>
  <si>
    <t>возмещение части расходов, связанных с приобретением и созданием основных средств и началом коммерческой деятельности</t>
  </si>
  <si>
    <t>ноябрь 2010 года, единовременно</t>
  </si>
  <si>
    <t>Итого за 2010 год</t>
  </si>
  <si>
    <t>Индивидуальный предприниматель Рачков владимир Валентинович</t>
  </si>
  <si>
    <t>декабрь 2010г.,единовременно</t>
  </si>
  <si>
    <t>663977,Красноярский край,Рыбинский район,р.п.Урал,ул.Шахтерская, дом 5</t>
  </si>
  <si>
    <t>Индивидуальный предприниматель Валова Ирина Анатольевна</t>
  </si>
  <si>
    <t>15.12..2010</t>
  </si>
  <si>
    <t>663953,Красноярский край,Рыбинский район,с.Новая Солянка,ул.Южная,дом 17А</t>
  </si>
  <si>
    <t>2011год</t>
  </si>
  <si>
    <t>Общество с ограниченной ответственностью "Эколог плюс"</t>
  </si>
  <si>
    <t>663960,Красноярский край,Рыбинский район,г.Заозерный,ул.40 лет Октября,д.47</t>
  </si>
  <si>
    <t>февраль 2011г.,единовременно</t>
  </si>
  <si>
    <t>Итого за 2011 год</t>
  </si>
  <si>
    <t>Автономная некоммерческая организация"Агентство поддержки малого и среднего бизнеса г.Бородино и Рыбинского района)</t>
  </si>
  <si>
    <t>663980,Красноярский края,г.Бородино,ул.Октябрьская,56,пом.1</t>
  </si>
  <si>
    <t>субсидии иной некоммерческой организации, не являющейся государственным (муниципальным) учреждением, на проведение мероприятий, обеспечивающих условия для создания субъектов малого и среднего предпринимательства, и оказания им поддержки</t>
  </si>
  <si>
    <t>август 2011, единовременно</t>
  </si>
  <si>
    <t>Индивидуальный предприниматель Захарченко Константин Сергеевич</t>
  </si>
  <si>
    <t>663960,Красноярский край,Рыбинский район,г.Заозерный,ул.Туруханова,1</t>
  </si>
  <si>
    <t>возмещение части расходов, связанных с приобретением и созданием основных средств и началом предпринимательской деятельности</t>
  </si>
  <si>
    <t>октябрь 2011,единовременно</t>
  </si>
  <si>
    <t>Индивидуальный предприниматель Попова Анна Анатольевна</t>
  </si>
  <si>
    <t>Индивидуальный предприниматель Журбенко Виктор Леонидович</t>
  </si>
  <si>
    <t>Индивидуальный предприниматель манохин Игорь Альбертович</t>
  </si>
  <si>
    <t>663960,Красноярский край,Рыбинский район,г.Заозерный,ул.Победы,7-75</t>
  </si>
  <si>
    <t>663960,Красноярский край,Рыбинский район,г.Заозерный,ул.Фабричная,13-2</t>
  </si>
  <si>
    <t>ноябрь 2011,единовременно</t>
  </si>
  <si>
    <t>Индивидуальный предприниматель Петровский Степан Степанович</t>
  </si>
  <si>
    <t>663960,Красноярский край,Рыбинский район,с.Гмирянка,ул.Лесная,7</t>
  </si>
  <si>
    <t>возмещение части затрат на приобретение специальной техники, перерабатывающего(обрабатывающего) оборудования, агрегатов и комплексов</t>
  </si>
  <si>
    <t>663960,Красноярский край,Рыбинский район,г.Заозерный,ул.Победы,1-22</t>
  </si>
  <si>
    <t>индивидуальный предприниматель Гусев Семен Владимирович</t>
  </si>
  <si>
    <t>декабрь 2011г.,единовременно</t>
  </si>
  <si>
    <t>индивидуальный предприниматель Панкрашин Александр Сергеевич</t>
  </si>
  <si>
    <t>Красноярский край, г.Зеленогорск ,ул.Парковая,60-34</t>
  </si>
  <si>
    <t>декабрь 2011, единовременно</t>
  </si>
  <si>
    <t>индивидуальный предприниматель Парфенчук Александр Юрьевич</t>
  </si>
  <si>
    <t>663961,Красноярский край,Рыбинский район,с.Малая камала,ул.Садовая,24</t>
  </si>
  <si>
    <t>индивидуальный предприниматель Кунцевич маргарита Игоревна</t>
  </si>
  <si>
    <t>663960,Красноярский край,Рыбинский район,г.Заозерный,ул.40 лет Октября,35-26</t>
  </si>
  <si>
    <t>Общество с ограниченной ответственностью "СибТерра"</t>
  </si>
  <si>
    <t>663963,Красноярский край,Рыбинский район,с.Новая Солянка,ул.первомайская,23</t>
  </si>
  <si>
    <t>Общество с ограниченной ответственностью "Сибэлектроремонт"</t>
  </si>
  <si>
    <t>663962,Красноярский край,Рыбинский район,с.Новая Солянка,ул.первомайская,24</t>
  </si>
  <si>
    <t>Индивидуальный предприниматель Куприянов Максим Анатольевич</t>
  </si>
  <si>
    <t>Индивидуальный предприниматель Голышев Александр Дмитриевич</t>
  </si>
  <si>
    <t>общество с ограниченной ответственностью "Спортивно- патриотический клуб "ГТО"</t>
  </si>
  <si>
    <t>663977,Красноярский край,Рыбинский район,п.Урал,ул.Сибирская,2-2</t>
  </si>
  <si>
    <t>663960,Красноярский край,Рыбинский район,г.заозерный,ул.Мичурина,18</t>
  </si>
  <si>
    <t>663970,Красноярский край, рыбинский район, 3 км от сворота автодороги Заозерный-Агинское на 23 км.Оздоровительный лагерь "Слюдяник"</t>
  </si>
  <si>
    <t>Индивидуальный предприниматель Чемерис Ольга Андреевна</t>
  </si>
  <si>
    <t>663960,Красноярский край, Рыбинский район, г.Заозерный,ул.Вокзальная,16-2</t>
  </si>
  <si>
    <t>2012 год</t>
  </si>
  <si>
    <t>Итого за 2012 год</t>
  </si>
  <si>
    <t>июнь 2012, единовременно</t>
  </si>
  <si>
    <t>Индивидуальный предприниматель Фарына Анатолий Петрович</t>
  </si>
  <si>
    <t>август 2012, единовременно</t>
  </si>
  <si>
    <t>Индивидуальный предприниматель Варенников Андрей Иванович</t>
  </si>
  <si>
    <t>663960,Красноярский край,Рыбинский район,г.Заозерный,            ул.Мичурина,18</t>
  </si>
  <si>
    <t>663974,Красноярский край,Рыбинский район,п.Ирша,      ул.Стахановская,9-2</t>
  </si>
  <si>
    <t>663953,Красноярский край, Рыбинский район, с.Новая Солянка,                 ул.1-я Центральная,9-18</t>
  </si>
  <si>
    <t>Индивидуальный предприниматель Данилкин Денис Николаевич</t>
  </si>
  <si>
    <t>Индивидуальный предприниматель Киселев Михаил Александрович</t>
  </si>
  <si>
    <t>Индивидуальный предприниматель Хлебников Сергей Николаевич</t>
  </si>
  <si>
    <t>Общество с ограниченной ответственностью "Деревоперерабатывающее предприятие Кедр"</t>
  </si>
  <si>
    <t>Индивидуальный предприниматель Емельянов Николай Геннадьевич</t>
  </si>
  <si>
    <t>Индивидуальный предприниматель Прудько Светлана Александровна</t>
  </si>
  <si>
    <t>663957,Красноярский край,рыбинский район,с.Успенка,ул.Лазо,1</t>
  </si>
  <si>
    <t>660130,г.Красноярск,ул.Славцова,1-27</t>
  </si>
  <si>
    <t>663951,Красноярский край,Рыбинский район,с.малая Камала,ул.Садовая,24</t>
  </si>
  <si>
    <t>663960,Красноярский край,Рыбинский район,г.Заозерный,ул.40 лет Октября,32-12</t>
  </si>
  <si>
    <t>663960,Красноярский край,г.Зеленогорск,ул.Озерная,58</t>
  </si>
  <si>
    <t>663960,Красноярский край,Рыбинский район,г.Заозерный,ул.Победы,6-23</t>
  </si>
  <si>
    <t>Глава крестьянского-фермерского хозяйства Коса Николай Николаевич</t>
  </si>
  <si>
    <t>663951,Красноярский край,Рыбинский район,п.Ирша,ул.Больничная,16</t>
  </si>
  <si>
    <t>сентябрь 2012, единовременно</t>
  </si>
  <si>
    <t>ноябрь 2012, единовременно</t>
  </si>
  <si>
    <t>Сельскохозяйственный производственный кооператив (артель) "Налобинский"</t>
  </si>
  <si>
    <t>663960,Красноярский край,Рыбинский район, д.Налобино,ул.Садовая,25</t>
  </si>
  <si>
    <t>субсидия на возмещение части затрат на приобретение оборудования</t>
  </si>
  <si>
    <t>декабрь 2012,единовременно</t>
  </si>
  <si>
    <t>663953,Красноярский край,Рыбинский район,с.Новая Солянка,ул.Первомайская,23</t>
  </si>
  <si>
    <t>663951,Красноярский край,Рыбинский район,с.Малая Камала,ул.Садовая,24</t>
  </si>
  <si>
    <t>Общество с ограниченной ответственностью "Уральские тепловые сети"</t>
  </si>
  <si>
    <t>индивидуальный предприниматель(глава КФХ) Мирошин Александр Иванович</t>
  </si>
  <si>
    <t>663960,Красноярский край,Рыбинский район,п.Урал,ул.Октябрьская,23</t>
  </si>
  <si>
    <t>663951,Красноярский край,Рыбинский район,с.Успенка,ул.Ленина,43-1</t>
  </si>
  <si>
    <t>глава крестьянского(фермерского) хозяйства Курбанов Олег Витальевич</t>
  </si>
  <si>
    <t>663977,Красноярский край,Рыбинский район,п.Урал,ул.Пионерская,9</t>
  </si>
  <si>
    <t>Итого за 2013 год</t>
  </si>
  <si>
    <t>индивидуальный предприниматель Храмкова Анна Кадировна</t>
  </si>
  <si>
    <t>663960,Красноярский край,Рыбинский район,г.Заозерный,ул.Вокзальная,16-2</t>
  </si>
  <si>
    <t>февраль 2013,единовременно</t>
  </si>
  <si>
    <t>индивидуальный предприниматель Лукина Елена Владимировна</t>
  </si>
  <si>
    <t>663960,Красноярский край,Рыбинский район,д.Налобино,ул.Советская,2-1</t>
  </si>
  <si>
    <t>июль 2013,единовременно</t>
  </si>
  <si>
    <t>2013 год</t>
  </si>
  <si>
    <t>Общество с ограниченной ответственностью "Авангард"</t>
  </si>
  <si>
    <t>663960,Красноярский край,Рыбинский район,г.Заозерный,ул.Солнечная,11-2</t>
  </si>
  <si>
    <t>декабрь 2013,единовременно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</si>
</sst>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12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4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left" vertical="top" wrapText="1"/>
    </xf>
    <xf numFmtId="4" fontId="7" fillId="3" borderId="1" xfId="0" applyNumberFormat="1" applyFont="1" applyFill="1" applyBorder="1" applyAlignment="1">
      <alignment horizontal="right" wrapText="1"/>
    </xf>
    <xf numFmtId="4" fontId="7" fillId="4" borderId="1" xfId="0" applyNumberFormat="1" applyFont="1" applyFill="1" applyBorder="1" applyAlignment="1">
      <alignment vertical="top" wrapText="1"/>
    </xf>
    <xf numFmtId="14" fontId="2" fillId="0" borderId="1" xfId="0" applyNumberFormat="1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2" fontId="7" fillId="4" borderId="1" xfId="0" applyNumberFormat="1" applyFont="1" applyFill="1" applyBorder="1" applyAlignment="1">
      <alignment horizontal="center" vertical="top" wrapText="1"/>
    </xf>
    <xf numFmtId="2" fontId="7" fillId="3" borderId="1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14" fontId="2" fillId="0" borderId="2" xfId="0" applyNumberFormat="1" applyFont="1" applyBorder="1" applyAlignment="1">
      <alignment horizontal="center" vertical="top" wrapText="1"/>
    </xf>
    <xf numFmtId="1" fontId="2" fillId="0" borderId="2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left" vertical="top" wrapText="1"/>
    </xf>
    <xf numFmtId="17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center" vertical="top" wrapText="1"/>
    </xf>
    <xf numFmtId="2" fontId="2" fillId="4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2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" fillId="3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1" fillId="5" borderId="5" xfId="0" applyFont="1" applyFill="1" applyBorder="1" applyAlignment="1">
      <alignment horizontal="center" vertical="top" wrapText="1"/>
    </xf>
    <xf numFmtId="0" fontId="10" fillId="5" borderId="5" xfId="0" applyFont="1" applyFill="1" applyBorder="1" applyAlignment="1">
      <alignment vertical="top" wrapText="1"/>
    </xf>
    <xf numFmtId="0" fontId="4" fillId="5" borderId="4" xfId="0" applyFont="1" applyFill="1" applyBorder="1" applyAlignment="1">
      <alignment horizontal="center" vertical="top" wrapText="1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6" fillId="0" borderId="5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6" fillId="0" borderId="9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3" xfId="0" applyFont="1" applyFill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zoomScale="75" zoomScaleNormal="75" workbookViewId="0" topLeftCell="A1">
      <pane xSplit="7" ySplit="3" topLeftCell="H5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I55" sqref="I55"/>
    </sheetView>
  </sheetViews>
  <sheetFormatPr defaultColWidth="9.00390625" defaultRowHeight="12.75"/>
  <cols>
    <col min="1" max="1" width="4.875" style="7" customWidth="1"/>
    <col min="2" max="2" width="10.25390625" style="8" customWidth="1"/>
    <col min="3" max="3" width="9.625" style="8" customWidth="1"/>
    <col min="4" max="4" width="15.75390625" style="8" customWidth="1"/>
    <col min="5" max="5" width="20.00390625" style="36" customWidth="1"/>
    <col min="6" max="6" width="16.375" style="8" customWidth="1"/>
    <col min="7" max="7" width="14.875" style="8" customWidth="1"/>
    <col min="8" max="8" width="17.00390625" style="8" customWidth="1"/>
    <col min="9" max="9" width="13.125" style="8" customWidth="1"/>
    <col min="10" max="10" width="10.00390625" style="8" customWidth="1"/>
    <col min="11" max="11" width="8.125" style="8" customWidth="1"/>
    <col min="12" max="12" width="8.75390625" style="8" customWidth="1"/>
    <col min="13" max="13" width="12.125" style="0" bestFit="1" customWidth="1"/>
  </cols>
  <sheetData>
    <row r="1" spans="1:12" ht="12.75" customHeight="1">
      <c r="A1" s="50" t="s">
        <v>10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2"/>
    </row>
    <row r="2" spans="1:12" ht="12.75" customHeight="1">
      <c r="A2" s="53"/>
      <c r="B2" s="54"/>
      <c r="C2" s="54"/>
      <c r="D2" s="54"/>
      <c r="E2" s="54"/>
      <c r="F2" s="54"/>
      <c r="G2" s="54"/>
      <c r="H2" s="54"/>
      <c r="I2" s="54"/>
      <c r="J2" s="54"/>
      <c r="K2" s="54"/>
      <c r="L2" s="55"/>
    </row>
    <row r="3" spans="1:12" ht="220.5" customHeight="1">
      <c r="A3" s="9" t="s">
        <v>9</v>
      </c>
      <c r="B3" s="9" t="s">
        <v>7</v>
      </c>
      <c r="C3" s="9" t="s">
        <v>8</v>
      </c>
      <c r="D3" s="9" t="s">
        <v>6</v>
      </c>
      <c r="E3" s="33" t="s">
        <v>5</v>
      </c>
      <c r="F3" s="9" t="s">
        <v>0</v>
      </c>
      <c r="G3" s="9" t="s">
        <v>1</v>
      </c>
      <c r="H3" s="9" t="s">
        <v>11</v>
      </c>
      <c r="I3" s="9" t="s">
        <v>12</v>
      </c>
      <c r="J3" s="9" t="s">
        <v>2</v>
      </c>
      <c r="K3" s="9" t="s">
        <v>3</v>
      </c>
      <c r="L3" s="9" t="s">
        <v>4</v>
      </c>
    </row>
    <row r="4" spans="1:12" ht="26.25" customHeight="1">
      <c r="A4" s="44" t="s">
        <v>14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60"/>
    </row>
    <row r="5" spans="1:12" s="1" customFormat="1" ht="86.25" customHeight="1">
      <c r="A5" s="2">
        <v>1</v>
      </c>
      <c r="B5" s="4" t="s">
        <v>15</v>
      </c>
      <c r="C5" s="3">
        <v>40505</v>
      </c>
      <c r="D5" s="4" t="s">
        <v>16</v>
      </c>
      <c r="E5" s="30" t="s">
        <v>17</v>
      </c>
      <c r="F5" s="5">
        <v>1092448000160</v>
      </c>
      <c r="G5" s="5">
        <v>2448005206</v>
      </c>
      <c r="H5" s="4" t="s">
        <v>18</v>
      </c>
      <c r="I5" s="6">
        <v>107808.3</v>
      </c>
      <c r="J5" s="3">
        <v>40505</v>
      </c>
      <c r="K5" s="4" t="s">
        <v>19</v>
      </c>
      <c r="L5" s="4"/>
    </row>
    <row r="6" spans="1:12" s="1" customFormat="1" ht="90" customHeight="1">
      <c r="A6" s="2">
        <v>2</v>
      </c>
      <c r="B6" s="4" t="s">
        <v>15</v>
      </c>
      <c r="C6" s="3">
        <v>40534</v>
      </c>
      <c r="D6" s="4" t="s">
        <v>21</v>
      </c>
      <c r="E6" s="30" t="s">
        <v>23</v>
      </c>
      <c r="F6" s="5">
        <v>310244818800012</v>
      </c>
      <c r="G6" s="5">
        <v>245403432677</v>
      </c>
      <c r="H6" s="4" t="s">
        <v>18</v>
      </c>
      <c r="I6" s="6">
        <v>500000</v>
      </c>
      <c r="J6" s="10">
        <v>40526</v>
      </c>
      <c r="K6" s="4" t="s">
        <v>22</v>
      </c>
      <c r="L6" s="4"/>
    </row>
    <row r="7" spans="1:12" s="1" customFormat="1" ht="93" customHeight="1">
      <c r="A7" s="2">
        <v>3</v>
      </c>
      <c r="B7" s="4" t="s">
        <v>15</v>
      </c>
      <c r="C7" s="3">
        <v>40534</v>
      </c>
      <c r="D7" s="4" t="s">
        <v>24</v>
      </c>
      <c r="E7" s="30" t="s">
        <v>26</v>
      </c>
      <c r="F7" s="5">
        <v>310244807800017</v>
      </c>
      <c r="G7" s="5">
        <v>244801358237</v>
      </c>
      <c r="H7" s="4" t="s">
        <v>18</v>
      </c>
      <c r="I7" s="6">
        <v>387000</v>
      </c>
      <c r="J7" s="3" t="s">
        <v>25</v>
      </c>
      <c r="K7" s="4" t="s">
        <v>22</v>
      </c>
      <c r="L7" s="4"/>
    </row>
    <row r="8" spans="1:12" s="1" customFormat="1" ht="15" customHeight="1">
      <c r="A8" s="56" t="s">
        <v>20</v>
      </c>
      <c r="B8" s="57"/>
      <c r="C8" s="57"/>
      <c r="D8" s="57"/>
      <c r="E8" s="57"/>
      <c r="F8" s="57"/>
      <c r="G8" s="57"/>
      <c r="H8" s="57"/>
      <c r="I8" s="12">
        <f>SUM(I5:I6)+I7</f>
        <v>994808.3</v>
      </c>
      <c r="J8" s="58"/>
      <c r="K8" s="57"/>
      <c r="L8" s="57"/>
    </row>
    <row r="9" spans="1:12" s="1" customFormat="1" ht="21.75" customHeight="1">
      <c r="A9" s="40" t="s">
        <v>13</v>
      </c>
      <c r="B9" s="40"/>
      <c r="C9" s="40"/>
      <c r="D9" s="40"/>
      <c r="E9" s="40"/>
      <c r="F9" s="40"/>
      <c r="G9" s="40"/>
      <c r="H9" s="40"/>
      <c r="I9" s="11">
        <f>I8</f>
        <v>994808.3</v>
      </c>
      <c r="J9" s="41"/>
      <c r="K9" s="41"/>
      <c r="L9" s="41"/>
    </row>
    <row r="10" spans="1:12" ht="24.75" customHeight="1">
      <c r="A10" s="44" t="s">
        <v>27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6"/>
    </row>
    <row r="11" spans="1:12" ht="84">
      <c r="A11" s="2">
        <v>1</v>
      </c>
      <c r="B11" s="2" t="s">
        <v>15</v>
      </c>
      <c r="C11" s="13">
        <v>40596</v>
      </c>
      <c r="D11" s="2" t="s">
        <v>28</v>
      </c>
      <c r="E11" s="30" t="s">
        <v>29</v>
      </c>
      <c r="F11" s="14">
        <v>1102448000181</v>
      </c>
      <c r="G11" s="2">
        <v>2448005439</v>
      </c>
      <c r="H11" s="4" t="s">
        <v>18</v>
      </c>
      <c r="I11" s="15">
        <v>240000</v>
      </c>
      <c r="J11" s="13">
        <v>40590</v>
      </c>
      <c r="K11" s="4" t="s">
        <v>30</v>
      </c>
      <c r="L11" s="2"/>
    </row>
    <row r="12" spans="1:12" ht="192">
      <c r="A12" s="22">
        <v>2</v>
      </c>
      <c r="B12" s="2" t="s">
        <v>15</v>
      </c>
      <c r="C12" s="24">
        <v>40777</v>
      </c>
      <c r="D12" s="23" t="s">
        <v>32</v>
      </c>
      <c r="E12" s="34" t="s">
        <v>33</v>
      </c>
      <c r="F12" s="25">
        <v>1102400000010</v>
      </c>
      <c r="G12" s="23">
        <v>2445002711</v>
      </c>
      <c r="H12" s="26" t="s">
        <v>34</v>
      </c>
      <c r="I12" s="15">
        <v>50000</v>
      </c>
      <c r="J12" s="24">
        <v>40763</v>
      </c>
      <c r="K12" s="26" t="s">
        <v>35</v>
      </c>
      <c r="L12" s="27"/>
    </row>
    <row r="13" spans="1:12" ht="84">
      <c r="A13" s="2">
        <v>3</v>
      </c>
      <c r="B13" s="2" t="s">
        <v>15</v>
      </c>
      <c r="C13" s="13">
        <v>40856</v>
      </c>
      <c r="D13" s="2" t="s">
        <v>36</v>
      </c>
      <c r="E13" s="30" t="s">
        <v>37</v>
      </c>
      <c r="F13" s="28">
        <v>311244826300028</v>
      </c>
      <c r="G13" s="14">
        <v>244803761385</v>
      </c>
      <c r="H13" s="2" t="s">
        <v>38</v>
      </c>
      <c r="I13" s="15">
        <v>300000</v>
      </c>
      <c r="J13" s="13">
        <v>40843</v>
      </c>
      <c r="K13" s="2" t="s">
        <v>39</v>
      </c>
      <c r="L13" s="2"/>
    </row>
    <row r="14" spans="1:12" ht="84">
      <c r="A14" s="2">
        <v>4</v>
      </c>
      <c r="B14" s="2" t="s">
        <v>15</v>
      </c>
      <c r="C14" s="13">
        <v>40856</v>
      </c>
      <c r="D14" s="2" t="s">
        <v>40</v>
      </c>
      <c r="E14" s="30" t="s">
        <v>37</v>
      </c>
      <c r="F14" s="14">
        <v>311244822200022</v>
      </c>
      <c r="G14" s="14">
        <v>244803486202</v>
      </c>
      <c r="H14" s="2" t="s">
        <v>38</v>
      </c>
      <c r="I14" s="15">
        <v>300000</v>
      </c>
      <c r="J14" s="13">
        <v>40843</v>
      </c>
      <c r="K14" s="2" t="s">
        <v>39</v>
      </c>
      <c r="L14" s="2"/>
    </row>
    <row r="15" spans="1:12" ht="84">
      <c r="A15" s="2">
        <v>5</v>
      </c>
      <c r="B15" s="2" t="s">
        <v>15</v>
      </c>
      <c r="C15" s="13">
        <v>40864</v>
      </c>
      <c r="D15" s="2" t="s">
        <v>41</v>
      </c>
      <c r="E15" s="30" t="s">
        <v>43</v>
      </c>
      <c r="F15" s="14">
        <v>311244813700016</v>
      </c>
      <c r="G15" s="14">
        <v>244800039083</v>
      </c>
      <c r="H15" s="2" t="s">
        <v>38</v>
      </c>
      <c r="I15" s="15">
        <v>300000</v>
      </c>
      <c r="J15" s="13">
        <v>40858</v>
      </c>
      <c r="K15" s="2" t="s">
        <v>45</v>
      </c>
      <c r="L15" s="2"/>
    </row>
    <row r="16" spans="1:12" ht="84">
      <c r="A16" s="2">
        <v>6</v>
      </c>
      <c r="B16" s="2" t="s">
        <v>15</v>
      </c>
      <c r="C16" s="13">
        <v>40864</v>
      </c>
      <c r="D16" s="2" t="s">
        <v>42</v>
      </c>
      <c r="E16" s="30" t="s">
        <v>44</v>
      </c>
      <c r="F16" s="14">
        <v>311244802800014</v>
      </c>
      <c r="G16" s="14">
        <v>244801692440</v>
      </c>
      <c r="H16" s="2" t="s">
        <v>38</v>
      </c>
      <c r="I16" s="15">
        <v>300000</v>
      </c>
      <c r="J16" s="13">
        <v>40858</v>
      </c>
      <c r="K16" s="2" t="s">
        <v>45</v>
      </c>
      <c r="L16" s="2"/>
    </row>
    <row r="17" spans="1:12" ht="108">
      <c r="A17" s="2">
        <v>7</v>
      </c>
      <c r="B17" s="2" t="s">
        <v>15</v>
      </c>
      <c r="C17" s="13">
        <v>40899</v>
      </c>
      <c r="D17" s="2" t="s">
        <v>46</v>
      </c>
      <c r="E17" s="30" t="s">
        <v>47</v>
      </c>
      <c r="F17" s="14">
        <v>304244806300035</v>
      </c>
      <c r="G17" s="14">
        <v>244801576404</v>
      </c>
      <c r="H17" s="2" t="s">
        <v>48</v>
      </c>
      <c r="I17" s="15">
        <v>53250</v>
      </c>
      <c r="J17" s="13">
        <v>40886</v>
      </c>
      <c r="K17" s="2" t="s">
        <v>51</v>
      </c>
      <c r="L17" s="2"/>
    </row>
    <row r="18" spans="1:12" ht="84">
      <c r="A18" s="2">
        <v>8</v>
      </c>
      <c r="B18" s="2" t="s">
        <v>15</v>
      </c>
      <c r="C18" s="13">
        <v>40899</v>
      </c>
      <c r="D18" s="2" t="s">
        <v>50</v>
      </c>
      <c r="E18" s="30" t="s">
        <v>49</v>
      </c>
      <c r="F18" s="14">
        <v>311244827600039</v>
      </c>
      <c r="G18" s="14">
        <v>244803648703</v>
      </c>
      <c r="H18" s="2" t="s">
        <v>38</v>
      </c>
      <c r="I18" s="15">
        <v>300000</v>
      </c>
      <c r="J18" s="13">
        <v>40893</v>
      </c>
      <c r="K18" s="29" t="s">
        <v>51</v>
      </c>
      <c r="L18" s="2"/>
    </row>
    <row r="19" spans="1:12" ht="108">
      <c r="A19" s="2">
        <v>9</v>
      </c>
      <c r="B19" s="2" t="s">
        <v>15</v>
      </c>
      <c r="C19" s="13">
        <v>40899</v>
      </c>
      <c r="D19" s="2" t="s">
        <v>52</v>
      </c>
      <c r="E19" s="30" t="s">
        <v>53</v>
      </c>
      <c r="F19" s="14">
        <v>310245322300022</v>
      </c>
      <c r="G19" s="14">
        <v>245305999299</v>
      </c>
      <c r="H19" s="30" t="s">
        <v>48</v>
      </c>
      <c r="I19" s="15">
        <v>165000</v>
      </c>
      <c r="J19" s="13">
        <v>40897</v>
      </c>
      <c r="K19" s="29" t="s">
        <v>51</v>
      </c>
      <c r="L19" s="2"/>
    </row>
    <row r="20" spans="1:12" ht="192">
      <c r="A20" s="2">
        <v>10</v>
      </c>
      <c r="B20" s="2" t="s">
        <v>15</v>
      </c>
      <c r="C20" s="13">
        <v>40899</v>
      </c>
      <c r="D20" s="23" t="s">
        <v>32</v>
      </c>
      <c r="E20" s="34" t="s">
        <v>33</v>
      </c>
      <c r="F20" s="25">
        <v>1102400000010</v>
      </c>
      <c r="G20" s="23">
        <v>2445002711</v>
      </c>
      <c r="H20" s="26" t="s">
        <v>34</v>
      </c>
      <c r="I20" s="15">
        <v>500000</v>
      </c>
      <c r="J20" s="24">
        <v>40898</v>
      </c>
      <c r="K20" s="26" t="s">
        <v>54</v>
      </c>
      <c r="L20" s="2"/>
    </row>
    <row r="21" spans="1:12" ht="108">
      <c r="A21" s="2">
        <v>11</v>
      </c>
      <c r="B21" s="2" t="s">
        <v>15</v>
      </c>
      <c r="C21" s="13">
        <v>40899</v>
      </c>
      <c r="D21" s="2" t="s">
        <v>55</v>
      </c>
      <c r="E21" s="30" t="s">
        <v>56</v>
      </c>
      <c r="F21" s="14">
        <v>310244801100011</v>
      </c>
      <c r="G21" s="14">
        <v>244803074946</v>
      </c>
      <c r="H21" s="30" t="s">
        <v>48</v>
      </c>
      <c r="I21" s="15">
        <v>403890</v>
      </c>
      <c r="J21" s="13">
        <v>40898</v>
      </c>
      <c r="K21" s="26" t="s">
        <v>54</v>
      </c>
      <c r="L21" s="2"/>
    </row>
    <row r="22" spans="1:12" ht="84">
      <c r="A22" s="2">
        <v>12</v>
      </c>
      <c r="B22" s="2" t="s">
        <v>15</v>
      </c>
      <c r="C22" s="13">
        <v>40899</v>
      </c>
      <c r="D22" s="2" t="s">
        <v>57</v>
      </c>
      <c r="E22" s="30" t="s">
        <v>58</v>
      </c>
      <c r="F22" s="14">
        <v>311244818600032</v>
      </c>
      <c r="G22" s="14">
        <v>244802973732</v>
      </c>
      <c r="H22" s="2" t="s">
        <v>38</v>
      </c>
      <c r="I22" s="15">
        <v>99286</v>
      </c>
      <c r="J22" s="13">
        <v>40898</v>
      </c>
      <c r="K22" s="26" t="s">
        <v>54</v>
      </c>
      <c r="L22" s="2"/>
    </row>
    <row r="23" spans="1:12" ht="84">
      <c r="A23" s="2">
        <v>13</v>
      </c>
      <c r="B23" s="2" t="s">
        <v>15</v>
      </c>
      <c r="C23" s="13">
        <v>40899</v>
      </c>
      <c r="D23" s="2" t="s">
        <v>59</v>
      </c>
      <c r="E23" s="30" t="s">
        <v>60</v>
      </c>
      <c r="F23" s="14">
        <v>1112448000499</v>
      </c>
      <c r="G23" s="2">
        <v>2448005622</v>
      </c>
      <c r="H23" s="2" t="s">
        <v>38</v>
      </c>
      <c r="I23" s="15">
        <v>300000</v>
      </c>
      <c r="J23" s="13">
        <v>40898</v>
      </c>
      <c r="K23" s="26" t="s">
        <v>54</v>
      </c>
      <c r="L23" s="2"/>
    </row>
    <row r="24" spans="1:12" ht="84">
      <c r="A24" s="2">
        <v>14</v>
      </c>
      <c r="B24" s="2" t="s">
        <v>15</v>
      </c>
      <c r="C24" s="13">
        <v>40899</v>
      </c>
      <c r="D24" s="2" t="s">
        <v>61</v>
      </c>
      <c r="E24" s="30" t="s">
        <v>62</v>
      </c>
      <c r="F24" s="14">
        <v>1112448000455</v>
      </c>
      <c r="G24" s="2">
        <v>2448005580</v>
      </c>
      <c r="H24" s="2" t="s">
        <v>38</v>
      </c>
      <c r="I24" s="15">
        <v>600000</v>
      </c>
      <c r="J24" s="13">
        <v>40898</v>
      </c>
      <c r="K24" s="26" t="s">
        <v>54</v>
      </c>
      <c r="L24" s="2"/>
    </row>
    <row r="25" spans="1:12" ht="84">
      <c r="A25" s="2">
        <v>15</v>
      </c>
      <c r="B25" s="2" t="s">
        <v>15</v>
      </c>
      <c r="C25" s="13">
        <v>40906</v>
      </c>
      <c r="D25" s="2" t="s">
        <v>63</v>
      </c>
      <c r="E25" s="30" t="s">
        <v>66</v>
      </c>
      <c r="F25" s="14">
        <v>311244807300105</v>
      </c>
      <c r="G25" s="14">
        <v>244803287052</v>
      </c>
      <c r="H25" s="2" t="s">
        <v>38</v>
      </c>
      <c r="I25" s="15">
        <v>300000</v>
      </c>
      <c r="J25" s="13">
        <v>40903</v>
      </c>
      <c r="K25" s="26" t="s">
        <v>54</v>
      </c>
      <c r="L25" s="2"/>
    </row>
    <row r="26" spans="1:12" ht="84">
      <c r="A26" s="2">
        <v>16</v>
      </c>
      <c r="B26" s="2" t="s">
        <v>15</v>
      </c>
      <c r="C26" s="13">
        <v>40906</v>
      </c>
      <c r="D26" s="2" t="s">
        <v>64</v>
      </c>
      <c r="E26" s="30" t="s">
        <v>67</v>
      </c>
      <c r="F26" s="14">
        <v>311244814600062</v>
      </c>
      <c r="G26" s="14">
        <v>244801056998</v>
      </c>
      <c r="H26" s="2" t="s">
        <v>38</v>
      </c>
      <c r="I26" s="15">
        <v>123750</v>
      </c>
      <c r="J26" s="13">
        <v>40903</v>
      </c>
      <c r="K26" s="26" t="s">
        <v>54</v>
      </c>
      <c r="L26" s="2"/>
    </row>
    <row r="27" spans="1:12" ht="84">
      <c r="A27" s="2">
        <v>17</v>
      </c>
      <c r="B27" s="2" t="s">
        <v>15</v>
      </c>
      <c r="C27" s="13">
        <v>40906</v>
      </c>
      <c r="D27" s="2" t="s">
        <v>65</v>
      </c>
      <c r="E27" s="30" t="s">
        <v>68</v>
      </c>
      <c r="F27" s="14">
        <v>1112448001214</v>
      </c>
      <c r="G27" s="14">
        <v>2448005728</v>
      </c>
      <c r="H27" s="2" t="s">
        <v>38</v>
      </c>
      <c r="I27" s="15">
        <v>300000</v>
      </c>
      <c r="J27" s="13">
        <v>40903</v>
      </c>
      <c r="K27" s="26" t="s">
        <v>54</v>
      </c>
      <c r="L27" s="2"/>
    </row>
    <row r="28" spans="1:12" ht="108">
      <c r="A28" s="2">
        <v>18</v>
      </c>
      <c r="B28" s="2" t="s">
        <v>15</v>
      </c>
      <c r="C28" s="13">
        <v>40906</v>
      </c>
      <c r="D28" s="2" t="s">
        <v>69</v>
      </c>
      <c r="E28" s="30" t="s">
        <v>70</v>
      </c>
      <c r="F28" s="14">
        <v>311244809800016</v>
      </c>
      <c r="G28" s="14">
        <v>244802923114</v>
      </c>
      <c r="H28" s="30" t="s">
        <v>48</v>
      </c>
      <c r="I28" s="15">
        <v>92600</v>
      </c>
      <c r="J28" s="13">
        <v>40904</v>
      </c>
      <c r="K28" s="26" t="s">
        <v>54</v>
      </c>
      <c r="L28" s="2"/>
    </row>
    <row r="29" spans="1:12" ht="15.75">
      <c r="A29" s="47" t="s">
        <v>31</v>
      </c>
      <c r="B29" s="48"/>
      <c r="C29" s="48"/>
      <c r="D29" s="48"/>
      <c r="E29" s="48"/>
      <c r="F29" s="48"/>
      <c r="G29" s="48"/>
      <c r="H29" s="48"/>
      <c r="I29" s="20">
        <f>I11+I12+I13+I14+I15+I16+I17+I18+I19+I20+I21+I22+I23+I24+I25+I26+I27+I28</f>
        <v>4727776</v>
      </c>
      <c r="J29" s="16"/>
      <c r="K29" s="16"/>
      <c r="L29" s="17"/>
    </row>
    <row r="30" spans="1:12" ht="15.75">
      <c r="A30" s="49" t="s">
        <v>13</v>
      </c>
      <c r="B30" s="48"/>
      <c r="C30" s="48"/>
      <c r="D30" s="48"/>
      <c r="E30" s="48"/>
      <c r="F30" s="48"/>
      <c r="G30" s="48"/>
      <c r="H30" s="48"/>
      <c r="I30" s="21">
        <f>I29</f>
        <v>4727776</v>
      </c>
      <c r="J30" s="18"/>
      <c r="K30" s="18"/>
      <c r="L30" s="19"/>
    </row>
    <row r="31" spans="1:12" ht="34.5" customHeight="1">
      <c r="A31" s="42" t="s">
        <v>71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</row>
    <row r="32" spans="1:12" ht="84">
      <c r="A32" s="2">
        <v>1</v>
      </c>
      <c r="B32" s="2" t="s">
        <v>15</v>
      </c>
      <c r="C32" s="13">
        <v>41082</v>
      </c>
      <c r="D32" s="2" t="s">
        <v>64</v>
      </c>
      <c r="E32" s="30" t="s">
        <v>77</v>
      </c>
      <c r="F32" s="14">
        <v>311244814600062</v>
      </c>
      <c r="G32" s="14">
        <v>244801056998</v>
      </c>
      <c r="H32" s="2" t="s">
        <v>38</v>
      </c>
      <c r="I32" s="15">
        <v>176250</v>
      </c>
      <c r="J32" s="13">
        <v>41079</v>
      </c>
      <c r="K32" s="26" t="s">
        <v>73</v>
      </c>
      <c r="L32" s="2"/>
    </row>
    <row r="33" spans="1:12" ht="108">
      <c r="A33" s="2">
        <v>2</v>
      </c>
      <c r="B33" s="2" t="s">
        <v>15</v>
      </c>
      <c r="C33" s="13">
        <v>41141</v>
      </c>
      <c r="D33" s="2" t="s">
        <v>74</v>
      </c>
      <c r="E33" s="30" t="s">
        <v>78</v>
      </c>
      <c r="F33" s="14">
        <v>311244823100034</v>
      </c>
      <c r="G33" s="14">
        <v>244500618146</v>
      </c>
      <c r="H33" s="30" t="s">
        <v>48</v>
      </c>
      <c r="I33" s="15">
        <v>90000</v>
      </c>
      <c r="J33" s="13">
        <v>41123</v>
      </c>
      <c r="K33" s="26" t="s">
        <v>75</v>
      </c>
      <c r="L33" s="2"/>
    </row>
    <row r="34" spans="1:12" ht="84">
      <c r="A34" s="2">
        <v>3</v>
      </c>
      <c r="B34" s="2" t="s">
        <v>15</v>
      </c>
      <c r="C34" s="13">
        <v>41144</v>
      </c>
      <c r="D34" s="2" t="s">
        <v>76</v>
      </c>
      <c r="E34" s="30" t="s">
        <v>79</v>
      </c>
      <c r="F34" s="14">
        <v>312244810000046</v>
      </c>
      <c r="G34" s="14">
        <v>244801797964</v>
      </c>
      <c r="H34" s="2" t="s">
        <v>38</v>
      </c>
      <c r="I34" s="15">
        <v>300000</v>
      </c>
      <c r="J34" s="13">
        <v>41141</v>
      </c>
      <c r="K34" s="26" t="s">
        <v>75</v>
      </c>
      <c r="L34" s="2"/>
    </row>
    <row r="35" spans="1:12" ht="84">
      <c r="A35" s="2">
        <v>4</v>
      </c>
      <c r="B35" s="2" t="s">
        <v>15</v>
      </c>
      <c r="C35" s="13">
        <v>41155</v>
      </c>
      <c r="D35" s="2" t="s">
        <v>80</v>
      </c>
      <c r="E35" s="30" t="s">
        <v>86</v>
      </c>
      <c r="F35" s="14">
        <v>312244804400036</v>
      </c>
      <c r="G35" s="14">
        <v>244801861514</v>
      </c>
      <c r="H35" s="2" t="s">
        <v>38</v>
      </c>
      <c r="I35" s="15">
        <v>278800</v>
      </c>
      <c r="J35" s="13">
        <v>41144</v>
      </c>
      <c r="K35" s="26" t="s">
        <v>75</v>
      </c>
      <c r="L35" s="2"/>
    </row>
    <row r="36" spans="1:12" ht="84">
      <c r="A36" s="2">
        <v>5</v>
      </c>
      <c r="B36" s="2" t="s">
        <v>15</v>
      </c>
      <c r="C36" s="13">
        <v>41155</v>
      </c>
      <c r="D36" s="2" t="s">
        <v>81</v>
      </c>
      <c r="E36" s="30" t="s">
        <v>87</v>
      </c>
      <c r="F36" s="14">
        <v>311246830000050</v>
      </c>
      <c r="G36" s="14">
        <v>246313535052</v>
      </c>
      <c r="H36" s="2" t="s">
        <v>38</v>
      </c>
      <c r="I36" s="15">
        <v>300000</v>
      </c>
      <c r="J36" s="13">
        <v>41144</v>
      </c>
      <c r="K36" s="26" t="s">
        <v>75</v>
      </c>
      <c r="L36" s="2"/>
    </row>
    <row r="37" spans="1:12" ht="84">
      <c r="A37" s="2">
        <v>6</v>
      </c>
      <c r="B37" s="2" t="s">
        <v>15</v>
      </c>
      <c r="C37" s="13">
        <v>41155</v>
      </c>
      <c r="D37" s="2" t="s">
        <v>82</v>
      </c>
      <c r="E37" s="30" t="s">
        <v>89</v>
      </c>
      <c r="F37" s="14">
        <v>312244814900017</v>
      </c>
      <c r="G37" s="14">
        <v>244873354834</v>
      </c>
      <c r="H37" s="2" t="s">
        <v>38</v>
      </c>
      <c r="I37" s="15">
        <v>208250</v>
      </c>
      <c r="J37" s="13">
        <v>41144</v>
      </c>
      <c r="K37" s="26" t="s">
        <v>75</v>
      </c>
      <c r="L37" s="2"/>
    </row>
    <row r="38" spans="1:12" ht="84">
      <c r="A38" s="2">
        <v>7</v>
      </c>
      <c r="B38" s="2" t="s">
        <v>15</v>
      </c>
      <c r="C38" s="13">
        <v>41155</v>
      </c>
      <c r="D38" s="2" t="s">
        <v>83</v>
      </c>
      <c r="E38" s="30" t="s">
        <v>88</v>
      </c>
      <c r="F38" s="14">
        <v>1122448000377</v>
      </c>
      <c r="G38" s="14">
        <v>2448005816</v>
      </c>
      <c r="H38" s="2" t="s">
        <v>38</v>
      </c>
      <c r="I38" s="15">
        <v>1045500</v>
      </c>
      <c r="J38" s="13">
        <v>41144</v>
      </c>
      <c r="K38" s="26" t="s">
        <v>75</v>
      </c>
      <c r="L38" s="2"/>
    </row>
    <row r="39" spans="1:12" ht="84">
      <c r="A39" s="2">
        <v>8</v>
      </c>
      <c r="B39" s="2" t="s">
        <v>15</v>
      </c>
      <c r="C39" s="13">
        <v>41155</v>
      </c>
      <c r="D39" s="2" t="s">
        <v>84</v>
      </c>
      <c r="E39" s="30" t="s">
        <v>90</v>
      </c>
      <c r="F39" s="14">
        <v>312245305200021</v>
      </c>
      <c r="G39" s="14">
        <v>245302980797</v>
      </c>
      <c r="H39" s="2" t="s">
        <v>38</v>
      </c>
      <c r="I39" s="15">
        <v>300000</v>
      </c>
      <c r="J39" s="13">
        <v>41144</v>
      </c>
      <c r="K39" s="26" t="s">
        <v>75</v>
      </c>
      <c r="L39" s="2"/>
    </row>
    <row r="40" spans="1:12" ht="84">
      <c r="A40" s="2">
        <v>9</v>
      </c>
      <c r="B40" s="2" t="s">
        <v>15</v>
      </c>
      <c r="C40" s="13">
        <v>41155</v>
      </c>
      <c r="D40" s="2" t="s">
        <v>85</v>
      </c>
      <c r="E40" s="30" t="s">
        <v>91</v>
      </c>
      <c r="F40" s="14">
        <v>312244808300014</v>
      </c>
      <c r="G40" s="14">
        <v>244800567164</v>
      </c>
      <c r="H40" s="2" t="s">
        <v>38</v>
      </c>
      <c r="I40" s="15">
        <v>167383.7</v>
      </c>
      <c r="J40" s="13">
        <v>41144</v>
      </c>
      <c r="K40" s="26" t="s">
        <v>75</v>
      </c>
      <c r="L40" s="2"/>
    </row>
    <row r="41" spans="1:12" ht="84">
      <c r="A41" s="2">
        <v>10</v>
      </c>
      <c r="B41" s="2" t="s">
        <v>15</v>
      </c>
      <c r="C41" s="13">
        <v>41171</v>
      </c>
      <c r="D41" s="2" t="s">
        <v>92</v>
      </c>
      <c r="E41" s="30" t="s">
        <v>93</v>
      </c>
      <c r="F41" s="14">
        <v>312244804500017</v>
      </c>
      <c r="G41" s="14">
        <v>244801279352</v>
      </c>
      <c r="H41" s="2" t="s">
        <v>38</v>
      </c>
      <c r="I41" s="15">
        <v>269450</v>
      </c>
      <c r="J41" s="13">
        <v>41144</v>
      </c>
      <c r="K41" s="26" t="s">
        <v>94</v>
      </c>
      <c r="L41" s="2"/>
    </row>
    <row r="42" spans="1:12" ht="84">
      <c r="A42" s="2">
        <v>11</v>
      </c>
      <c r="B42" s="2" t="s">
        <v>15</v>
      </c>
      <c r="C42" s="13">
        <v>41256</v>
      </c>
      <c r="D42" s="2" t="s">
        <v>83</v>
      </c>
      <c r="E42" s="30" t="s">
        <v>101</v>
      </c>
      <c r="F42" s="14">
        <v>1122448000377</v>
      </c>
      <c r="G42" s="14">
        <v>2448005816</v>
      </c>
      <c r="H42" s="2" t="s">
        <v>38</v>
      </c>
      <c r="I42" s="15">
        <v>154500</v>
      </c>
      <c r="J42" s="13">
        <v>41236</v>
      </c>
      <c r="K42" s="26" t="s">
        <v>95</v>
      </c>
      <c r="L42" s="2"/>
    </row>
    <row r="43" spans="1:13" ht="72">
      <c r="A43" s="2">
        <v>12</v>
      </c>
      <c r="B43" s="2" t="s">
        <v>15</v>
      </c>
      <c r="C43" s="13">
        <v>41267</v>
      </c>
      <c r="D43" s="2" t="s">
        <v>96</v>
      </c>
      <c r="E43" s="30" t="s">
        <v>97</v>
      </c>
      <c r="F43" s="14">
        <v>1052448015190</v>
      </c>
      <c r="G43" s="14">
        <v>2448000328</v>
      </c>
      <c r="H43" s="2" t="s">
        <v>98</v>
      </c>
      <c r="I43" s="15">
        <v>236000</v>
      </c>
      <c r="J43" s="13">
        <v>41257</v>
      </c>
      <c r="K43" s="26" t="s">
        <v>99</v>
      </c>
      <c r="L43" s="2"/>
      <c r="M43" s="37"/>
    </row>
    <row r="44" spans="1:13" ht="60">
      <c r="A44" s="2">
        <v>13</v>
      </c>
      <c r="B44" s="2" t="s">
        <v>15</v>
      </c>
      <c r="C44" s="13">
        <v>41267</v>
      </c>
      <c r="D44" s="2" t="s">
        <v>16</v>
      </c>
      <c r="E44" s="30" t="s">
        <v>100</v>
      </c>
      <c r="F44" s="14">
        <v>1092448000160</v>
      </c>
      <c r="G44" s="14">
        <v>2448005206</v>
      </c>
      <c r="H44" s="2" t="s">
        <v>98</v>
      </c>
      <c r="I44" s="15">
        <v>80228.4</v>
      </c>
      <c r="J44" s="13">
        <v>41257</v>
      </c>
      <c r="K44" s="26" t="s">
        <v>99</v>
      </c>
      <c r="L44" s="2"/>
      <c r="M44" s="37"/>
    </row>
    <row r="45" spans="1:12" ht="60">
      <c r="A45" s="2">
        <v>14</v>
      </c>
      <c r="B45" s="2" t="s">
        <v>15</v>
      </c>
      <c r="C45" s="13">
        <v>41283</v>
      </c>
      <c r="D45" s="2" t="s">
        <v>102</v>
      </c>
      <c r="E45" s="30" t="s">
        <v>104</v>
      </c>
      <c r="F45" s="14">
        <v>1072448000646</v>
      </c>
      <c r="G45" s="14">
        <v>2448004562</v>
      </c>
      <c r="H45" s="2" t="s">
        <v>98</v>
      </c>
      <c r="I45" s="15">
        <v>565245.63</v>
      </c>
      <c r="J45" s="13">
        <v>41264</v>
      </c>
      <c r="K45" s="26" t="s">
        <v>99</v>
      </c>
      <c r="L45" s="2"/>
    </row>
    <row r="46" spans="1:12" ht="84">
      <c r="A46" s="2">
        <v>15</v>
      </c>
      <c r="B46" s="2" t="s">
        <v>15</v>
      </c>
      <c r="C46" s="13">
        <v>41283</v>
      </c>
      <c r="D46" s="2" t="s">
        <v>103</v>
      </c>
      <c r="E46" s="30" t="s">
        <v>105</v>
      </c>
      <c r="F46" s="14">
        <v>312244817700021</v>
      </c>
      <c r="G46" s="14">
        <v>244802602079</v>
      </c>
      <c r="H46" s="2" t="s">
        <v>38</v>
      </c>
      <c r="I46" s="15">
        <v>276250</v>
      </c>
      <c r="J46" s="13">
        <v>41268</v>
      </c>
      <c r="K46" s="26" t="s">
        <v>99</v>
      </c>
      <c r="L46" s="2"/>
    </row>
    <row r="47" spans="1:12" ht="84">
      <c r="A47" s="2">
        <v>16</v>
      </c>
      <c r="B47" s="2" t="s">
        <v>15</v>
      </c>
      <c r="C47" s="13">
        <v>41283</v>
      </c>
      <c r="D47" s="2" t="s">
        <v>106</v>
      </c>
      <c r="E47" s="30" t="s">
        <v>107</v>
      </c>
      <c r="F47" s="14">
        <v>312244805300026</v>
      </c>
      <c r="G47" s="14">
        <v>244800937714</v>
      </c>
      <c r="H47" s="2" t="s">
        <v>38</v>
      </c>
      <c r="I47" s="15">
        <v>300000</v>
      </c>
      <c r="J47" s="13">
        <v>41270</v>
      </c>
      <c r="K47" s="26" t="s">
        <v>99</v>
      </c>
      <c r="L47" s="2"/>
    </row>
    <row r="48" spans="1:12" ht="12.75">
      <c r="A48" s="2"/>
      <c r="B48" s="2"/>
      <c r="C48" s="13"/>
      <c r="D48" s="2"/>
      <c r="E48" s="30"/>
      <c r="F48" s="14"/>
      <c r="G48" s="14"/>
      <c r="H48" s="2"/>
      <c r="I48" s="15"/>
      <c r="J48" s="13"/>
      <c r="K48" s="26"/>
      <c r="L48" s="2"/>
    </row>
    <row r="49" spans="1:12" ht="15.75">
      <c r="A49" s="31"/>
      <c r="B49" s="31"/>
      <c r="C49" s="31"/>
      <c r="D49" s="31"/>
      <c r="E49" s="35" t="s">
        <v>72</v>
      </c>
      <c r="F49" s="31"/>
      <c r="G49" s="31"/>
      <c r="H49" s="31"/>
      <c r="I49" s="32">
        <f>I32+I33+I34+I35+I36+I37+I38+I39+I40+I41+I42+I43+I44+I45+I46+I47+I48</f>
        <v>4747857.73</v>
      </c>
      <c r="J49" s="31"/>
      <c r="K49" s="31"/>
      <c r="L49" s="31"/>
    </row>
    <row r="50" spans="1:12" s="39" customFormat="1" ht="18">
      <c r="A50" s="42" t="s">
        <v>115</v>
      </c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s="39" customFormat="1" ht="84">
      <c r="A51" s="2">
        <v>1</v>
      </c>
      <c r="B51" s="2" t="s">
        <v>15</v>
      </c>
      <c r="C51" s="13">
        <v>41352</v>
      </c>
      <c r="D51" s="2" t="s">
        <v>109</v>
      </c>
      <c r="E51" s="30" t="s">
        <v>110</v>
      </c>
      <c r="F51" s="14">
        <v>312244827500029</v>
      </c>
      <c r="G51" s="14">
        <v>243200033070</v>
      </c>
      <c r="H51" s="2" t="s">
        <v>38</v>
      </c>
      <c r="I51" s="15">
        <v>200600</v>
      </c>
      <c r="J51" s="13">
        <v>41333</v>
      </c>
      <c r="K51" s="26" t="s">
        <v>111</v>
      </c>
      <c r="L51" s="38"/>
    </row>
    <row r="52" spans="1:12" ht="84">
      <c r="A52" s="2">
        <v>2</v>
      </c>
      <c r="B52" s="2" t="s">
        <v>15</v>
      </c>
      <c r="C52" s="13">
        <v>41498</v>
      </c>
      <c r="D52" s="2" t="s">
        <v>112</v>
      </c>
      <c r="E52" s="30" t="s">
        <v>113</v>
      </c>
      <c r="F52" s="14">
        <v>313244811200025</v>
      </c>
      <c r="G52" s="28">
        <v>244800226439</v>
      </c>
      <c r="H52" s="2" t="s">
        <v>38</v>
      </c>
      <c r="I52" s="2">
        <v>253300</v>
      </c>
      <c r="J52" s="13">
        <v>41486</v>
      </c>
      <c r="K52" s="26" t="s">
        <v>114</v>
      </c>
      <c r="L52" s="2"/>
    </row>
    <row r="53" spans="1:12" ht="84">
      <c r="A53" s="2">
        <v>3</v>
      </c>
      <c r="B53" s="2" t="s">
        <v>15</v>
      </c>
      <c r="C53" s="13">
        <v>41638</v>
      </c>
      <c r="D53" s="2" t="s">
        <v>116</v>
      </c>
      <c r="E53" s="30" t="s">
        <v>117</v>
      </c>
      <c r="F53" s="2">
        <v>1132448001245</v>
      </c>
      <c r="G53" s="2">
        <v>2448006087</v>
      </c>
      <c r="H53" s="2" t="s">
        <v>38</v>
      </c>
      <c r="I53" s="2">
        <v>395522</v>
      </c>
      <c r="J53" s="13">
        <v>41628</v>
      </c>
      <c r="K53" s="26" t="s">
        <v>118</v>
      </c>
      <c r="L53" s="2"/>
    </row>
    <row r="54" spans="1:12" ht="15.75">
      <c r="A54" s="31"/>
      <c r="B54" s="31"/>
      <c r="C54" s="31"/>
      <c r="D54" s="31"/>
      <c r="E54" s="35" t="s">
        <v>108</v>
      </c>
      <c r="F54" s="31"/>
      <c r="G54" s="31"/>
      <c r="H54" s="31"/>
      <c r="I54" s="32">
        <f>I51+I52+I53</f>
        <v>849422</v>
      </c>
      <c r="J54" s="31"/>
      <c r="K54" s="31"/>
      <c r="L54" s="31"/>
    </row>
  </sheetData>
  <mergeCells count="11">
    <mergeCell ref="A1:L2"/>
    <mergeCell ref="A8:H8"/>
    <mergeCell ref="J8:L8"/>
    <mergeCell ref="A4:L4"/>
    <mergeCell ref="A9:H9"/>
    <mergeCell ref="J9:L9"/>
    <mergeCell ref="A50:L50"/>
    <mergeCell ref="A31:L31"/>
    <mergeCell ref="A10:L10"/>
    <mergeCell ref="A29:H29"/>
    <mergeCell ref="A30:H30"/>
  </mergeCells>
  <printOptions/>
  <pageMargins left="0.38" right="0.17" top="0.25" bottom="0.27" header="0.17" footer="0.18"/>
  <pageSetup horizontalDpi="600" verticalDpi="600" orientation="landscape" paperSize="9" scale="95" r:id="rId1"/>
  <headerFooter alignWithMargins="0">
    <oddHeader>&amp;RСтраница&amp;P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Наташа</dc:creator>
  <cp:keywords/>
  <dc:description/>
  <cp:lastModifiedBy>User</cp:lastModifiedBy>
  <cp:lastPrinted>2013-10-07T10:10:17Z</cp:lastPrinted>
  <dcterms:created xsi:type="dcterms:W3CDTF">2008-12-25T02:11:18Z</dcterms:created>
  <dcterms:modified xsi:type="dcterms:W3CDTF">2013-12-30T05:45:54Z</dcterms:modified>
  <cp:category/>
  <cp:version/>
  <cp:contentType/>
  <cp:contentStatus/>
</cp:coreProperties>
</file>